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370" activeTab="0"/>
  </bookViews>
  <sheets>
    <sheet name="INTRODUCTION" sheetId="1" r:id="rId1"/>
    <sheet name="Global" sheetId="2" r:id="rId2"/>
    <sheet name="Local" sheetId="3" r:id="rId3"/>
    <sheet name="Sequences" sheetId="4" r:id="rId4"/>
    <sheet name="GlobalW" sheetId="5" r:id="rId5"/>
    <sheet name="LocalW" sheetId="6" r:id="rId6"/>
    <sheet name="Pairs" sheetId="7" r:id="rId7"/>
    <sheet name="BLOSUM50" sheetId="8" r:id="rId8"/>
  </sheets>
  <definedNames>
    <definedName name="DIAG">'BLOSUM50'!$F$28</definedName>
    <definedName name="LEFT">'BLOSUM50'!$F$30</definedName>
    <definedName name="main" localSheetId="7">'BLOSUM50'!$B$2</definedName>
    <definedName name="PENALTY">'BLOSUM50'!$F$27</definedName>
    <definedName name="UP">'BLOSUM50'!$F$29</definedName>
  </definedNames>
  <calcPr fullCalcOnLoad="1"/>
</workbook>
</file>

<file path=xl/sharedStrings.xml><?xml version="1.0" encoding="utf-8"?>
<sst xmlns="http://schemas.openxmlformats.org/spreadsheetml/2006/main" count="99" uniqueCount="74">
  <si>
    <t>A</t>
  </si>
  <si>
    <t>R</t>
  </si>
  <si>
    <t>N</t>
  </si>
  <si>
    <t>D</t>
  </si>
  <si>
    <t>C</t>
  </si>
  <si>
    <t>Q</t>
  </si>
  <si>
    <t>E</t>
  </si>
  <si>
    <t>G</t>
  </si>
  <si>
    <t>H</t>
  </si>
  <si>
    <t>I</t>
  </si>
  <si>
    <t>L</t>
  </si>
  <si>
    <t>K</t>
  </si>
  <si>
    <t>M</t>
  </si>
  <si>
    <t>F</t>
  </si>
  <si>
    <t>P</t>
  </si>
  <si>
    <t>S</t>
  </si>
  <si>
    <t>T</t>
  </si>
  <si>
    <t>W</t>
  </si>
  <si>
    <t>Y</t>
  </si>
  <si>
    <t>V</t>
  </si>
  <si>
    <t>B</t>
  </si>
  <si>
    <t>Z</t>
  </si>
  <si>
    <t>X</t>
  </si>
  <si>
    <t>*</t>
  </si>
  <si>
    <t>PENALTY</t>
  </si>
  <si>
    <t>DIAG</t>
  </si>
  <si>
    <t>UP</t>
  </si>
  <si>
    <t>LEFT</t>
  </si>
  <si>
    <t>Ý</t>
  </si>
  <si>
    <t>Û</t>
  </si>
  <si>
    <t>Ù</t>
  </si>
  <si>
    <t>Copyright 2003 Michael Hoffman &lt;grouse@alumni.utexas.net&gt;</t>
  </si>
  <si>
    <t>Demonstrates local and global alignments from Chapter 2 of Biological sequence analysis by Durbin et al.</t>
  </si>
  <si>
    <t>Local</t>
  </si>
  <si>
    <t>Global</t>
  </si>
  <si>
    <t>LocalW</t>
  </si>
  <si>
    <t>GlobalW</t>
  </si>
  <si>
    <t>BLOSUM50</t>
  </si>
  <si>
    <t>Local alignment</t>
  </si>
  <si>
    <t>Global alignment</t>
  </si>
  <si>
    <t>Local alignment work</t>
  </si>
  <si>
    <t>Global alignment work</t>
  </si>
  <si>
    <t>BLOSUM50 matrix</t>
  </si>
  <si>
    <t>Scores of each possible amino acid/amino acid pairing</t>
  </si>
  <si>
    <t>Notes</t>
  </si>
  <si>
    <t>Writing a program to follow the tracebacks is left as an exercise to the user.</t>
  </si>
  <si>
    <t>(Or you can just follow the tracebacks manually and highlight them)</t>
  </si>
  <si>
    <t>Worksheet descriptions</t>
  </si>
  <si>
    <t>Note: One hidden blank row and one hidden blank column between each data cell are necessary to keep the data cells in this sheet aligned with other sheets.</t>
  </si>
  <si>
    <t>If you extend this sheet, be sure to include these blank rows and columns.</t>
  </si>
  <si>
    <t>linear penalty</t>
  </si>
  <si>
    <t>For fun</t>
  </si>
  <si>
    <t>Window &gt; New Window</t>
  </si>
  <si>
    <t>Window &gt; Arrange…</t>
  </si>
  <si>
    <t>Arrange: Vertical</t>
  </si>
  <si>
    <t>OK</t>
  </si>
  <si>
    <t>Open either "Local" or "Global" in one window</t>
  </si>
  <si>
    <t>Either:</t>
  </si>
  <si>
    <t>Sequences</t>
  </si>
  <si>
    <t>If you want to change the sequence, do so only on the Sequences worksheet!</t>
  </si>
  <si>
    <t>Open "Sequences" in the other window and edit the sequences</t>
  </si>
  <si>
    <t>Open "BLOSUM50" in the other window and edit the parameters</t>
  </si>
  <si>
    <t>Watch those arrows fly!</t>
  </si>
  <si>
    <t>I got these BLOSUM50 values "off the Internet" so I don't recommend using them for research without verification.</t>
  </si>
  <si>
    <t>Pairs</t>
  </si>
  <si>
    <t>All of the calculation worksheets rely on data from Sequences. You shouldn't edit them unless you want to hack the programming.</t>
  </si>
  <si>
    <t>Sequence 1</t>
  </si>
  <si>
    <t>Sequence 2</t>
  </si>
  <si>
    <t>HEAGAWGHEE</t>
  </si>
  <si>
    <t>PAWHEAE</t>
  </si>
  <si>
    <t>Length</t>
  </si>
  <si>
    <t>Expected</t>
  </si>
  <si>
    <t>N.B. If you change the length of either of these sequences you will have some programming to do!</t>
  </si>
  <si>
    <t>Global and local pairwise alignment spreadsheet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</si>
</sst>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0"/>
      <color indexed="8"/>
      <name val="Courier New"/>
      <family val="3"/>
    </font>
    <font>
      <sz val="8"/>
      <name val="Arial"/>
      <family val="0"/>
    </font>
    <font>
      <b/>
      <sz val="10"/>
      <name val="Arial"/>
      <family val="0"/>
    </font>
    <font>
      <b/>
      <sz val="10"/>
      <color indexed="8"/>
      <name val="Courier New"/>
      <family val="3"/>
    </font>
    <font>
      <sz val="10"/>
      <name val="Symbol"/>
      <family val="1"/>
    </font>
    <font>
      <sz val="10"/>
      <name val="Wingdings"/>
      <family val="0"/>
    </font>
    <font>
      <sz val="10"/>
      <name val="Wingdings 3"/>
      <family val="1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7"/>
  </sheetPr>
  <dimension ref="A1:D30"/>
  <sheetViews>
    <sheetView tabSelected="1" workbookViewId="0" topLeftCell="A1">
      <selection activeCell="D18" sqref="D18"/>
      <selection activeCell="G4" sqref="G4"/>
    </sheetView>
  </sheetViews>
  <sheetFormatPr defaultColWidth="9.140625" defaultRowHeight="12.75"/>
  <cols>
    <col min="1" max="1" width="14.00390625" style="0" customWidth="1"/>
    <col min="2" max="2" width="10.140625" style="0" customWidth="1"/>
    <col min="3" max="3" width="12.7109375" style="0" customWidth="1"/>
  </cols>
  <sheetData>
    <row r="1" ht="18">
      <c r="A1" s="21" t="s">
        <v>73</v>
      </c>
    </row>
    <row r="2" ht="12.75">
      <c r="A2" t="s">
        <v>31</v>
      </c>
    </row>
    <row r="4" ht="12.75">
      <c r="A4" s="18" t="s">
        <v>32</v>
      </c>
    </row>
    <row r="6" spans="1:4" ht="12.75">
      <c r="A6" s="20" t="s">
        <v>47</v>
      </c>
      <c r="C6" s="17" t="s">
        <v>34</v>
      </c>
      <c r="D6" t="s">
        <v>39</v>
      </c>
    </row>
    <row r="7" spans="3:4" ht="12.75">
      <c r="C7" s="17" t="s">
        <v>33</v>
      </c>
      <c r="D7" t="s">
        <v>38</v>
      </c>
    </row>
    <row r="8" spans="3:4" ht="12.75">
      <c r="C8" s="17" t="s">
        <v>58</v>
      </c>
      <c r="D8" t="s">
        <v>58</v>
      </c>
    </row>
    <row r="9" spans="3:4" ht="12.75">
      <c r="C9" s="17" t="s">
        <v>36</v>
      </c>
      <c r="D9" t="s">
        <v>41</v>
      </c>
    </row>
    <row r="10" spans="3:4" ht="12.75">
      <c r="C10" s="17" t="s">
        <v>35</v>
      </c>
      <c r="D10" t="s">
        <v>40</v>
      </c>
    </row>
    <row r="11" spans="3:4" ht="12.75">
      <c r="C11" s="17" t="s">
        <v>64</v>
      </c>
      <c r="D11" t="s">
        <v>43</v>
      </c>
    </row>
    <row r="12" spans="3:4" ht="12.75">
      <c r="C12" s="17" t="s">
        <v>37</v>
      </c>
      <c r="D12" t="s">
        <v>42</v>
      </c>
    </row>
    <row r="14" spans="1:2" ht="12.75">
      <c r="A14" s="20" t="s">
        <v>44</v>
      </c>
      <c r="B14" s="19" t="s">
        <v>59</v>
      </c>
    </row>
    <row r="15" ht="12.75">
      <c r="B15" t="s">
        <v>65</v>
      </c>
    </row>
    <row r="17" ht="12.75">
      <c r="B17" t="s">
        <v>45</v>
      </c>
    </row>
    <row r="18" ht="12.75">
      <c r="B18" t="s">
        <v>46</v>
      </c>
    </row>
    <row r="20" ht="12.75">
      <c r="B20" s="16" t="s">
        <v>63</v>
      </c>
    </row>
    <row r="22" spans="1:2" ht="12.75">
      <c r="A22" s="20" t="s">
        <v>51</v>
      </c>
      <c r="B22" t="s">
        <v>52</v>
      </c>
    </row>
    <row r="23" ht="12.75">
      <c r="B23" t="s">
        <v>53</v>
      </c>
    </row>
    <row r="24" ht="12.75">
      <c r="C24" t="s">
        <v>54</v>
      </c>
    </row>
    <row r="25" ht="12.75">
      <c r="C25" t="s">
        <v>55</v>
      </c>
    </row>
    <row r="26" ht="12.75" customHeight="1">
      <c r="B26" t="s">
        <v>56</v>
      </c>
    </row>
    <row r="27" ht="12.75">
      <c r="B27" t="s">
        <v>57</v>
      </c>
    </row>
    <row r="28" ht="12.75">
      <c r="C28" t="s">
        <v>60</v>
      </c>
    </row>
    <row r="29" ht="12.75">
      <c r="C29" t="s">
        <v>61</v>
      </c>
    </row>
    <row r="30" ht="12.75">
      <c r="B30" s="6" t="s">
        <v>62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42"/>
  </sheetPr>
  <dimension ref="A1:V16"/>
  <sheetViews>
    <sheetView workbookViewId="0" topLeftCell="A1">
      <selection activeCell="A1" sqref="A1"/>
      <selection activeCell="F33" sqref="F33"/>
    </sheetView>
  </sheetViews>
  <sheetFormatPr defaultColWidth="9.140625" defaultRowHeight="12.75"/>
  <cols>
    <col min="1" max="1" width="3.28125" style="11" customWidth="1"/>
    <col min="2" max="2" width="3.28125" style="12" customWidth="1"/>
    <col min="3" max="3" width="2.00390625" style="12" customWidth="1"/>
    <col min="4" max="4" width="3.28125" style="12" customWidth="1"/>
    <col min="5" max="5" width="2.00390625" style="12" customWidth="1"/>
    <col min="6" max="6" width="3.28125" style="12" customWidth="1"/>
    <col min="7" max="7" width="2.00390625" style="12" customWidth="1"/>
    <col min="8" max="8" width="3.28125" style="12" customWidth="1"/>
    <col min="9" max="9" width="2.00390625" style="12" customWidth="1"/>
    <col min="10" max="10" width="3.28125" style="12" customWidth="1"/>
    <col min="11" max="11" width="2.00390625" style="12" customWidth="1"/>
    <col min="12" max="12" width="3.28125" style="12" customWidth="1"/>
    <col min="13" max="13" width="2.00390625" style="12" customWidth="1"/>
    <col min="14" max="14" width="3.28125" style="12" customWidth="1"/>
    <col min="15" max="15" width="2.00390625" style="12" customWidth="1"/>
    <col min="16" max="16" width="3.28125" style="12" customWidth="1"/>
    <col min="17" max="17" width="2.00390625" style="12" customWidth="1"/>
    <col min="18" max="18" width="3.28125" style="12" customWidth="1"/>
    <col min="19" max="19" width="2.00390625" style="12" customWidth="1"/>
    <col min="20" max="20" width="3.28125" style="12" customWidth="1"/>
    <col min="21" max="21" width="2.00390625" style="12" customWidth="1"/>
    <col min="22" max="22" width="3.28125" style="12" customWidth="1"/>
    <col min="23" max="16384" width="9.140625" style="12" customWidth="1"/>
  </cols>
  <sheetData>
    <row r="1" spans="4:22" s="11" customFormat="1" ht="12.75">
      <c r="D1" s="11" t="str">
        <f>GlobalW!D1</f>
        <v>H</v>
      </c>
      <c r="F1" s="11" t="str">
        <f>GlobalW!F1</f>
        <v>E</v>
      </c>
      <c r="H1" s="11" t="str">
        <f>GlobalW!H1</f>
        <v>A</v>
      </c>
      <c r="J1" s="11" t="str">
        <f>GlobalW!J1</f>
        <v>G</v>
      </c>
      <c r="L1" s="11" t="str">
        <f>GlobalW!L1</f>
        <v>A</v>
      </c>
      <c r="N1" s="11" t="str">
        <f>GlobalW!N1</f>
        <v>W</v>
      </c>
      <c r="P1" s="11" t="str">
        <f>GlobalW!P1</f>
        <v>G</v>
      </c>
      <c r="R1" s="11" t="str">
        <f>GlobalW!R1</f>
        <v>H</v>
      </c>
      <c r="T1" s="11" t="str">
        <f>GlobalW!T1</f>
        <v>E</v>
      </c>
      <c r="V1" s="11" t="str">
        <f>GlobalW!V1</f>
        <v>E</v>
      </c>
    </row>
    <row r="2" spans="2:22" ht="12.75">
      <c r="B2" s="12">
        <f>GlobalW!B2</f>
        <v>0</v>
      </c>
      <c r="C2" s="13" t="str">
        <f>LEFT</f>
        <v>Ù</v>
      </c>
      <c r="D2" s="12">
        <f>GlobalW!D2</f>
        <v>-8</v>
      </c>
      <c r="E2" s="13" t="str">
        <f>LEFT</f>
        <v>Ù</v>
      </c>
      <c r="F2" s="12">
        <f>GlobalW!F2</f>
        <v>-16</v>
      </c>
      <c r="G2" s="13" t="str">
        <f>LEFT</f>
        <v>Ù</v>
      </c>
      <c r="H2" s="12">
        <f>GlobalW!H2</f>
        <v>-24</v>
      </c>
      <c r="I2" s="13" t="str">
        <f>LEFT</f>
        <v>Ù</v>
      </c>
      <c r="J2" s="12">
        <f>GlobalW!J2</f>
        <v>-32</v>
      </c>
      <c r="K2" s="13" t="str">
        <f>LEFT</f>
        <v>Ù</v>
      </c>
      <c r="L2" s="12">
        <f>GlobalW!L2</f>
        <v>-40</v>
      </c>
      <c r="M2" s="13" t="str">
        <f>LEFT</f>
        <v>Ù</v>
      </c>
      <c r="N2" s="12">
        <f>GlobalW!N2</f>
        <v>-48</v>
      </c>
      <c r="O2" s="13" t="str">
        <f>LEFT</f>
        <v>Ù</v>
      </c>
      <c r="P2" s="12">
        <f>GlobalW!P2</f>
        <v>-56</v>
      </c>
      <c r="Q2" s="13" t="str">
        <f>LEFT</f>
        <v>Ù</v>
      </c>
      <c r="R2" s="12">
        <f>GlobalW!R2</f>
        <v>-64</v>
      </c>
      <c r="S2" s="13" t="str">
        <f>LEFT</f>
        <v>Ù</v>
      </c>
      <c r="T2" s="12">
        <f>GlobalW!T2</f>
        <v>-72</v>
      </c>
      <c r="U2" s="13" t="str">
        <f>LEFT</f>
        <v>Ù</v>
      </c>
      <c r="V2" s="12">
        <f>GlobalW!V2</f>
        <v>-80</v>
      </c>
    </row>
    <row r="3" spans="1:22" ht="9" customHeight="1">
      <c r="A3" s="13"/>
      <c r="B3" s="13" t="str">
        <f>UP</f>
        <v>Û</v>
      </c>
      <c r="C3" s="13" t="str">
        <f>IF(AND(GlobalW!C3&gt;=GlobalW!C4,GlobalW!C3&gt;=GlobalW!D3),DIAG,"")</f>
        <v>Ý</v>
      </c>
      <c r="D3" s="14">
        <f>IF(AND(GlobalW!D3&gt;=GlobalW!C3,GlobalW!D3&gt;=GlobalW!C4),UP,"")</f>
      </c>
      <c r="E3" s="14" t="str">
        <f>IF(AND(GlobalW!E3&gt;=GlobalW!E4,GlobalW!E3&gt;=GlobalW!F3),DIAG,"")</f>
        <v>Ý</v>
      </c>
      <c r="F3" s="14">
        <f>IF(AND(GlobalW!F3&gt;=GlobalW!E3,GlobalW!F3&gt;=GlobalW!E4),UP,"")</f>
      </c>
      <c r="G3" s="14" t="str">
        <f>IF(AND(GlobalW!G3&gt;=GlobalW!G4,GlobalW!G3&gt;=GlobalW!H3),DIAG,"")</f>
        <v>Ý</v>
      </c>
      <c r="H3" s="14">
        <f>IF(AND(GlobalW!H3&gt;=GlobalW!G3,GlobalW!H3&gt;=GlobalW!G4),UP,"")</f>
      </c>
      <c r="I3" s="14">
        <f>IF(AND(GlobalW!I3&gt;=GlobalW!I4,GlobalW!I3&gt;=GlobalW!J3),DIAG,"")</f>
      </c>
      <c r="J3" s="14">
        <f>IF(AND(GlobalW!J3&gt;=GlobalW!I3,GlobalW!J3&gt;=GlobalW!I4),UP,"")</f>
      </c>
      <c r="K3" s="14" t="str">
        <f>IF(AND(GlobalW!K3&gt;=GlobalW!K4,GlobalW!K3&gt;=GlobalW!L3),DIAG,"")</f>
        <v>Ý</v>
      </c>
      <c r="L3" s="14">
        <f>IF(AND(GlobalW!L3&gt;=GlobalW!K3,GlobalW!L3&gt;=GlobalW!K4),UP,"")</f>
      </c>
      <c r="M3" s="14">
        <f>IF(AND(GlobalW!M3&gt;=GlobalW!M4,GlobalW!M3&gt;=GlobalW!N3),DIAG,"")</f>
      </c>
      <c r="N3" s="14">
        <f>IF(AND(GlobalW!N3&gt;=GlobalW!M3,GlobalW!N3&gt;=GlobalW!M4),UP,"")</f>
      </c>
      <c r="O3" s="14">
        <f>IF(AND(GlobalW!O3&gt;=GlobalW!O4,GlobalW!O3&gt;=GlobalW!P3),DIAG,"")</f>
      </c>
      <c r="P3" s="14">
        <f>IF(AND(GlobalW!P3&gt;=GlobalW!O3,GlobalW!P3&gt;=GlobalW!O4),UP,"")</f>
      </c>
      <c r="Q3" s="14">
        <f>IF(AND(GlobalW!Q3&gt;=GlobalW!Q4,GlobalW!Q3&gt;=GlobalW!R3),DIAG,"")</f>
      </c>
      <c r="R3" s="14">
        <f>IF(AND(GlobalW!R3&gt;=GlobalW!Q3,GlobalW!R3&gt;=GlobalW!Q4),UP,"")</f>
      </c>
      <c r="S3" s="14" t="str">
        <f>IF(AND(GlobalW!S3&gt;=GlobalW!S4,GlobalW!S3&gt;=GlobalW!T3),DIAG,"")</f>
        <v>Ý</v>
      </c>
      <c r="T3" s="14">
        <f>IF(AND(GlobalW!T3&gt;=GlobalW!S3,GlobalW!T3&gt;=GlobalW!S4),UP,"")</f>
      </c>
      <c r="U3" s="14" t="str">
        <f>IF(AND(GlobalW!U3&gt;=GlobalW!U4,GlobalW!U3&gt;=GlobalW!V3),DIAG,"")</f>
        <v>Ý</v>
      </c>
      <c r="V3" s="14">
        <f>IF(AND(GlobalW!V3&gt;=GlobalW!U3,GlobalW!V3&gt;=GlobalW!U4),UP,"")</f>
      </c>
    </row>
    <row r="4" spans="1:22" ht="12.75">
      <c r="A4" s="11" t="str">
        <f>GlobalW!A4</f>
        <v>P</v>
      </c>
      <c r="B4" s="12">
        <f>GlobalW!B4</f>
        <v>-8</v>
      </c>
      <c r="C4" s="14">
        <f>IF(AND(GlobalW!C4&gt;=GlobalW!C3,GlobalW!C4&gt;=GlobalW!D3),LEFT,"")</f>
      </c>
      <c r="D4" s="12">
        <f>GlobalW!D4</f>
        <v>-2</v>
      </c>
      <c r="E4" s="14">
        <f>IF(AND(GlobalW!E4&gt;=GlobalW!E3,GlobalW!E4&gt;=GlobalW!F3),LEFT,"")</f>
      </c>
      <c r="F4" s="12">
        <f>GlobalW!F4</f>
        <v>-9</v>
      </c>
      <c r="G4" s="14" t="str">
        <f>IF(AND(GlobalW!G4&gt;=GlobalW!G3,GlobalW!G4&gt;=GlobalW!H3),LEFT,"")</f>
        <v>Ù</v>
      </c>
      <c r="H4" s="12">
        <f>GlobalW!H4</f>
        <v>-17</v>
      </c>
      <c r="I4" s="14" t="str">
        <f>IF(AND(GlobalW!I4&gt;=GlobalW!I3,GlobalW!I4&gt;=GlobalW!J3),LEFT,"")</f>
        <v>Ù</v>
      </c>
      <c r="J4" s="12">
        <f>GlobalW!J4</f>
        <v>-25</v>
      </c>
      <c r="K4" s="14" t="str">
        <f>IF(AND(GlobalW!K4&gt;=GlobalW!K3,GlobalW!K4&gt;=GlobalW!L3),LEFT,"")</f>
        <v>Ù</v>
      </c>
      <c r="L4" s="12">
        <f>GlobalW!L4</f>
        <v>-33</v>
      </c>
      <c r="M4" s="14" t="str">
        <f>IF(AND(GlobalW!M4&gt;=GlobalW!M3,GlobalW!M4&gt;=GlobalW!N3),LEFT,"")</f>
        <v>Ù</v>
      </c>
      <c r="N4" s="12">
        <f>GlobalW!N4</f>
        <v>-41</v>
      </c>
      <c r="O4" s="14" t="str">
        <f>IF(AND(GlobalW!O4&gt;=GlobalW!O3,GlobalW!O4&gt;=GlobalW!P3),LEFT,"")</f>
        <v>Ù</v>
      </c>
      <c r="P4" s="12">
        <f>GlobalW!P4</f>
        <v>-49</v>
      </c>
      <c r="Q4" s="14" t="str">
        <f>IF(AND(GlobalW!Q4&gt;=GlobalW!Q3,GlobalW!Q4&gt;=GlobalW!R3),LEFT,"")</f>
        <v>Ù</v>
      </c>
      <c r="R4" s="12">
        <f>GlobalW!R4</f>
        <v>-57</v>
      </c>
      <c r="S4" s="14" t="str">
        <f>IF(AND(GlobalW!S4&gt;=GlobalW!S3,GlobalW!S4&gt;=GlobalW!T3),LEFT,"")</f>
        <v>Ù</v>
      </c>
      <c r="T4" s="12">
        <f>GlobalW!T4</f>
        <v>-65</v>
      </c>
      <c r="U4" s="14" t="str">
        <f>IF(AND(GlobalW!U4&gt;=GlobalW!U3,GlobalW!U4&gt;=GlobalW!V3),LEFT,"")</f>
        <v>Ù</v>
      </c>
      <c r="V4" s="12">
        <f>GlobalW!V4</f>
        <v>-73</v>
      </c>
    </row>
    <row r="5" spans="2:22" ht="9" customHeight="1">
      <c r="B5" s="13" t="str">
        <f>UP</f>
        <v>Û</v>
      </c>
      <c r="C5" s="14" t="str">
        <f>IF(AND(GlobalW!C5&gt;=GlobalW!C6,GlobalW!C5&gt;=GlobalW!D5),DIAG,"")</f>
        <v>Ý</v>
      </c>
      <c r="D5" s="14" t="str">
        <f>IF(AND(GlobalW!D5&gt;=GlobalW!C5,GlobalW!D5&gt;=GlobalW!C6),UP,"")</f>
        <v>Û</v>
      </c>
      <c r="E5" s="14" t="str">
        <f>IF(AND(GlobalW!E5&gt;=GlobalW!E6,GlobalW!E5&gt;=GlobalW!F5),DIAG,"")</f>
        <v>Ý</v>
      </c>
      <c r="F5" s="14">
        <f>IF(AND(GlobalW!F5&gt;=GlobalW!E5,GlobalW!F5&gt;=GlobalW!E6),UP,"")</f>
      </c>
      <c r="G5" s="14" t="str">
        <f>IF(AND(GlobalW!G5&gt;=GlobalW!G6,GlobalW!G5&gt;=GlobalW!H5),DIAG,"")</f>
        <v>Ý</v>
      </c>
      <c r="H5" s="14">
        <f>IF(AND(GlobalW!H5&gt;=GlobalW!G5,GlobalW!H5&gt;=GlobalW!G6),UP,"")</f>
      </c>
      <c r="I5" s="14">
        <f>IF(AND(GlobalW!I5&gt;=GlobalW!I6,GlobalW!I5&gt;=GlobalW!J5),DIAG,"")</f>
      </c>
      <c r="J5" s="14">
        <f>IF(AND(GlobalW!J5&gt;=GlobalW!I5,GlobalW!J5&gt;=GlobalW!I6),UP,"")</f>
      </c>
      <c r="K5" s="14" t="str">
        <f>IF(AND(GlobalW!K5&gt;=GlobalW!K6,GlobalW!K5&gt;=GlobalW!L5),DIAG,"")</f>
        <v>Ý</v>
      </c>
      <c r="L5" s="14">
        <f>IF(AND(GlobalW!L5&gt;=GlobalW!K5,GlobalW!L5&gt;=GlobalW!K6),UP,"")</f>
      </c>
      <c r="M5" s="14">
        <f>IF(AND(GlobalW!M5&gt;=GlobalW!M6,GlobalW!M5&gt;=GlobalW!N5),DIAG,"")</f>
      </c>
      <c r="N5" s="14">
        <f>IF(AND(GlobalW!N5&gt;=GlobalW!M5,GlobalW!N5&gt;=GlobalW!M6),UP,"")</f>
      </c>
      <c r="O5" s="14">
        <f>IF(AND(GlobalW!O5&gt;=GlobalW!O6,GlobalW!O5&gt;=GlobalW!P5),DIAG,"")</f>
      </c>
      <c r="P5" s="14">
        <f>IF(AND(GlobalW!P5&gt;=GlobalW!O5,GlobalW!P5&gt;=GlobalW!O6),UP,"")</f>
      </c>
      <c r="Q5" s="14">
        <f>IF(AND(GlobalW!Q5&gt;=GlobalW!Q6,GlobalW!Q5&gt;=GlobalW!R5),DIAG,"")</f>
      </c>
      <c r="R5" s="14">
        <f>IF(AND(GlobalW!R5&gt;=GlobalW!Q5,GlobalW!R5&gt;=GlobalW!Q6),UP,"")</f>
      </c>
      <c r="S5" s="14">
        <f>IF(AND(GlobalW!S5&gt;=GlobalW!S6,GlobalW!S5&gt;=GlobalW!T5),DIAG,"")</f>
      </c>
      <c r="T5" s="14">
        <f>IF(AND(GlobalW!T5&gt;=GlobalW!S5,GlobalW!T5&gt;=GlobalW!S6),UP,"")</f>
      </c>
      <c r="U5" s="14">
        <f>IF(AND(GlobalW!U5&gt;=GlobalW!U6,GlobalW!U5&gt;=GlobalW!V5),DIAG,"")</f>
      </c>
      <c r="V5" s="14">
        <f>IF(AND(GlobalW!V5&gt;=GlobalW!U5,GlobalW!V5&gt;=GlobalW!U6),UP,"")</f>
      </c>
    </row>
    <row r="6" spans="1:22" ht="12.75">
      <c r="A6" s="11" t="str">
        <f>GlobalW!A6</f>
        <v>A</v>
      </c>
      <c r="B6" s="12">
        <f>GlobalW!B6</f>
        <v>-16</v>
      </c>
      <c r="C6" s="14">
        <f>IF(AND(GlobalW!C6&gt;=GlobalW!C5,GlobalW!C6&gt;=GlobalW!D5),LEFT,"")</f>
      </c>
      <c r="D6" s="12">
        <f>GlobalW!D6</f>
        <v>-10</v>
      </c>
      <c r="E6" s="14">
        <f>IF(AND(GlobalW!E6&gt;=GlobalW!E5,GlobalW!E6&gt;=GlobalW!F5),LEFT,"")</f>
      </c>
      <c r="F6" s="12">
        <f>GlobalW!F6</f>
        <v>-3</v>
      </c>
      <c r="G6" s="14">
        <f>IF(AND(GlobalW!G6&gt;=GlobalW!G5,GlobalW!G6&gt;=GlobalW!H5),LEFT,"")</f>
      </c>
      <c r="H6" s="12">
        <f>GlobalW!H6</f>
        <v>-4</v>
      </c>
      <c r="I6" s="14" t="str">
        <f>IF(AND(GlobalW!I6&gt;=GlobalW!I5,GlobalW!I6&gt;=GlobalW!J5),LEFT,"")</f>
        <v>Ù</v>
      </c>
      <c r="J6" s="12">
        <f>GlobalW!J6</f>
        <v>-12</v>
      </c>
      <c r="K6" s="14" t="str">
        <f>IF(AND(GlobalW!K6&gt;=GlobalW!K5,GlobalW!K6&gt;=GlobalW!L5),LEFT,"")</f>
        <v>Ù</v>
      </c>
      <c r="L6" s="12">
        <f>GlobalW!L6</f>
        <v>-20</v>
      </c>
      <c r="M6" s="14" t="str">
        <f>IF(AND(GlobalW!M6&gt;=GlobalW!M5,GlobalW!M6&gt;=GlobalW!N5),LEFT,"")</f>
        <v>Ù</v>
      </c>
      <c r="N6" s="12">
        <f>GlobalW!N6</f>
        <v>-28</v>
      </c>
      <c r="O6" s="14" t="str">
        <f>IF(AND(GlobalW!O6&gt;=GlobalW!O5,GlobalW!O6&gt;=GlobalW!P5),LEFT,"")</f>
        <v>Ù</v>
      </c>
      <c r="P6" s="12">
        <f>GlobalW!P6</f>
        <v>-36</v>
      </c>
      <c r="Q6" s="14" t="str">
        <f>IF(AND(GlobalW!Q6&gt;=GlobalW!Q5,GlobalW!Q6&gt;=GlobalW!R5),LEFT,"")</f>
        <v>Ù</v>
      </c>
      <c r="R6" s="12">
        <f>GlobalW!R6</f>
        <v>-44</v>
      </c>
      <c r="S6" s="14" t="str">
        <f>IF(AND(GlobalW!S6&gt;=GlobalW!S5,GlobalW!S6&gt;=GlobalW!T5),LEFT,"")</f>
        <v>Ù</v>
      </c>
      <c r="T6" s="12">
        <f>GlobalW!T6</f>
        <v>-52</v>
      </c>
      <c r="U6" s="14" t="str">
        <f>IF(AND(GlobalW!U6&gt;=GlobalW!U5,GlobalW!U6&gt;=GlobalW!V5),LEFT,"")</f>
        <v>Ù</v>
      </c>
      <c r="V6" s="12">
        <f>GlobalW!V6</f>
        <v>-60</v>
      </c>
    </row>
    <row r="7" spans="2:22" ht="9" customHeight="1">
      <c r="B7" s="13" t="str">
        <f>UP</f>
        <v>Û</v>
      </c>
      <c r="C7" s="14">
        <f>IF(AND(GlobalW!C7&gt;=GlobalW!C8,GlobalW!C7&gt;=GlobalW!D7),DIAG,"")</f>
      </c>
      <c r="D7" s="14" t="str">
        <f>IF(AND(GlobalW!D7&gt;=GlobalW!C7,GlobalW!D7&gt;=GlobalW!C8),UP,"")</f>
        <v>Û</v>
      </c>
      <c r="E7" s="14">
        <f>IF(AND(GlobalW!E7&gt;=GlobalW!E8,GlobalW!E7&gt;=GlobalW!F7),DIAG,"")</f>
      </c>
      <c r="F7" s="14" t="str">
        <f>IF(AND(GlobalW!F7&gt;=GlobalW!E7,GlobalW!F7&gt;=GlobalW!E8),UP,"")</f>
        <v>Û</v>
      </c>
      <c r="G7" s="14" t="str">
        <f>IF(AND(GlobalW!G7&gt;=GlobalW!G8,GlobalW!G7&gt;=GlobalW!H7),DIAG,"")</f>
        <v>Ý</v>
      </c>
      <c r="H7" s="14">
        <f>IF(AND(GlobalW!H7&gt;=GlobalW!G7,GlobalW!H7&gt;=GlobalW!G8),UP,"")</f>
      </c>
      <c r="I7" s="14" t="str">
        <f>IF(AND(GlobalW!I7&gt;=GlobalW!I8,GlobalW!I7&gt;=GlobalW!J7),DIAG,"")</f>
        <v>Ý</v>
      </c>
      <c r="J7" s="14">
        <f>IF(AND(GlobalW!J7&gt;=GlobalW!I7,GlobalW!J7&gt;=GlobalW!I8),UP,"")</f>
      </c>
      <c r="K7" s="14" t="str">
        <f>IF(AND(GlobalW!K7&gt;=GlobalW!K8,GlobalW!K7&gt;=GlobalW!L7),DIAG,"")</f>
        <v>Ý</v>
      </c>
      <c r="L7" s="14">
        <f>IF(AND(GlobalW!L7&gt;=GlobalW!K7,GlobalW!L7&gt;=GlobalW!K8),UP,"")</f>
      </c>
      <c r="M7" s="14" t="str">
        <f>IF(AND(GlobalW!M7&gt;=GlobalW!M8,GlobalW!M7&gt;=GlobalW!N7),DIAG,"")</f>
        <v>Ý</v>
      </c>
      <c r="N7" s="14">
        <f>IF(AND(GlobalW!N7&gt;=GlobalW!M7,GlobalW!N7&gt;=GlobalW!M8),UP,"")</f>
      </c>
      <c r="O7" s="14">
        <f>IF(AND(GlobalW!O7&gt;=GlobalW!O8,GlobalW!O7&gt;=GlobalW!P7),DIAG,"")</f>
      </c>
      <c r="P7" s="14">
        <f>IF(AND(GlobalW!P7&gt;=GlobalW!O7,GlobalW!P7&gt;=GlobalW!O8),UP,"")</f>
      </c>
      <c r="Q7" s="14">
        <f>IF(AND(GlobalW!Q7&gt;=GlobalW!Q8,GlobalW!Q7&gt;=GlobalW!R7),DIAG,"")</f>
      </c>
      <c r="R7" s="14">
        <f>IF(AND(GlobalW!R7&gt;=GlobalW!Q7,GlobalW!R7&gt;=GlobalW!Q8),UP,"")</f>
      </c>
      <c r="S7" s="14">
        <f>IF(AND(GlobalW!S7&gt;=GlobalW!S8,GlobalW!S7&gt;=GlobalW!T7),DIAG,"")</f>
      </c>
      <c r="T7" s="14">
        <f>IF(AND(GlobalW!T7&gt;=GlobalW!S7,GlobalW!T7&gt;=GlobalW!S8),UP,"")</f>
      </c>
      <c r="U7" s="14">
        <f>IF(AND(GlobalW!U7&gt;=GlobalW!U8,GlobalW!U7&gt;=GlobalW!V7),DIAG,"")</f>
      </c>
      <c r="V7" s="14">
        <f>IF(AND(GlobalW!V7&gt;=GlobalW!U7,GlobalW!V7&gt;=GlobalW!U8),UP,"")</f>
      </c>
    </row>
    <row r="8" spans="1:22" ht="12.75">
      <c r="A8" s="11" t="str">
        <f>GlobalW!A8</f>
        <v>W</v>
      </c>
      <c r="B8" s="12">
        <f>GlobalW!B8</f>
        <v>-24</v>
      </c>
      <c r="C8" s="14">
        <f>IF(AND(GlobalW!C8&gt;=GlobalW!C7,GlobalW!C8&gt;=GlobalW!D7),LEFT,"")</f>
      </c>
      <c r="D8" s="12">
        <f>GlobalW!D8</f>
        <v>-18</v>
      </c>
      <c r="E8" s="14">
        <f>IF(AND(GlobalW!E8&gt;=GlobalW!E7,GlobalW!E8&gt;=GlobalW!F7),LEFT,"")</f>
      </c>
      <c r="F8" s="12">
        <f>GlobalW!F8</f>
        <v>-11</v>
      </c>
      <c r="G8" s="14">
        <f>IF(AND(GlobalW!G8&gt;=GlobalW!G7,GlobalW!G8&gt;=GlobalW!H7),LEFT,"")</f>
      </c>
      <c r="H8" s="12">
        <f>GlobalW!H8</f>
        <v>-6</v>
      </c>
      <c r="I8" s="14">
        <f>IF(AND(GlobalW!I8&gt;=GlobalW!I7,GlobalW!I8&gt;=GlobalW!J7),LEFT,"")</f>
      </c>
      <c r="J8" s="12">
        <f>GlobalW!J8</f>
        <v>-7</v>
      </c>
      <c r="K8" s="14" t="str">
        <f>IF(AND(GlobalW!K8&gt;=GlobalW!K7,GlobalW!K8&gt;=GlobalW!L7),LEFT,"")</f>
        <v>Ù</v>
      </c>
      <c r="L8" s="12">
        <f>GlobalW!L8</f>
        <v>-15</v>
      </c>
      <c r="M8" s="14">
        <f>IF(AND(GlobalW!M8&gt;=GlobalW!M7,GlobalW!M8&gt;=GlobalW!N7),LEFT,"")</f>
      </c>
      <c r="N8" s="12">
        <f>GlobalW!N8</f>
        <v>-5</v>
      </c>
      <c r="O8" s="14" t="str">
        <f>IF(AND(GlobalW!O8&gt;=GlobalW!O7,GlobalW!O8&gt;=GlobalW!P7),LEFT,"")</f>
        <v>Ù</v>
      </c>
      <c r="P8" s="12">
        <f>GlobalW!P8</f>
        <v>-13</v>
      </c>
      <c r="Q8" s="14" t="str">
        <f>IF(AND(GlobalW!Q8&gt;=GlobalW!Q7,GlobalW!Q8&gt;=GlobalW!R7),LEFT,"")</f>
        <v>Ù</v>
      </c>
      <c r="R8" s="12">
        <f>GlobalW!R8</f>
        <v>-21</v>
      </c>
      <c r="S8" s="14" t="str">
        <f>IF(AND(GlobalW!S8&gt;=GlobalW!S7,GlobalW!S8&gt;=GlobalW!T7),LEFT,"")</f>
        <v>Ù</v>
      </c>
      <c r="T8" s="12">
        <f>GlobalW!T8</f>
        <v>-29</v>
      </c>
      <c r="U8" s="14" t="str">
        <f>IF(AND(GlobalW!U8&gt;=GlobalW!U7,GlobalW!U8&gt;=GlobalW!V7),LEFT,"")</f>
        <v>Ù</v>
      </c>
      <c r="V8" s="12">
        <f>GlobalW!V8</f>
        <v>-37</v>
      </c>
    </row>
    <row r="9" spans="2:22" ht="9" customHeight="1">
      <c r="B9" s="13" t="str">
        <f>UP</f>
        <v>Û</v>
      </c>
      <c r="C9" s="14" t="str">
        <f>IF(AND(GlobalW!C9&gt;=GlobalW!C10,GlobalW!C9&gt;=GlobalW!D9),DIAG,"")</f>
        <v>Ý</v>
      </c>
      <c r="D9" s="14">
        <f>IF(AND(GlobalW!D9&gt;=GlobalW!C9,GlobalW!D9&gt;=GlobalW!C10),UP,"")</f>
      </c>
      <c r="E9" s="14" t="str">
        <f>IF(AND(GlobalW!E9&gt;=GlobalW!E10,GlobalW!E9&gt;=GlobalW!F9),DIAG,"")</f>
        <v>Ý</v>
      </c>
      <c r="F9" s="14">
        <f>IF(AND(GlobalW!F9&gt;=GlobalW!E9,GlobalW!F9&gt;=GlobalW!E10),UP,"")</f>
      </c>
      <c r="G9" s="14" t="str">
        <f>IF(AND(GlobalW!G9&gt;=GlobalW!G10,GlobalW!G9&gt;=GlobalW!H9),DIAG,"")</f>
        <v>Ý</v>
      </c>
      <c r="H9" s="14">
        <f>IF(AND(GlobalW!H9&gt;=GlobalW!G9,GlobalW!H9&gt;=GlobalW!G10),UP,"")</f>
      </c>
      <c r="I9" s="14" t="str">
        <f>IF(AND(GlobalW!I9&gt;=GlobalW!I10,GlobalW!I9&gt;=GlobalW!J9),DIAG,"")</f>
        <v>Ý</v>
      </c>
      <c r="J9" s="14">
        <f>IF(AND(GlobalW!J9&gt;=GlobalW!I9,GlobalW!J9&gt;=GlobalW!I10),UP,"")</f>
      </c>
      <c r="K9" s="14" t="str">
        <f>IF(AND(GlobalW!K9&gt;=GlobalW!K10,GlobalW!K9&gt;=GlobalW!L9),DIAG,"")</f>
        <v>Ý</v>
      </c>
      <c r="L9" s="14">
        <f>IF(AND(GlobalW!L9&gt;=GlobalW!K9,GlobalW!L9&gt;=GlobalW!K10),UP,"")</f>
      </c>
      <c r="M9" s="14">
        <f>IF(AND(GlobalW!M9&gt;=GlobalW!M10,GlobalW!M9&gt;=GlobalW!N9),DIAG,"")</f>
      </c>
      <c r="N9" s="14" t="str">
        <f>IF(AND(GlobalW!N9&gt;=GlobalW!M9,GlobalW!N9&gt;=GlobalW!M10),UP,"")</f>
        <v>Û</v>
      </c>
      <c r="O9" s="14" t="str">
        <f>IF(AND(GlobalW!O9&gt;=GlobalW!O10,GlobalW!O9&gt;=GlobalW!P9),DIAG,"")</f>
        <v>Ý</v>
      </c>
      <c r="P9" s="14">
        <f>IF(AND(GlobalW!P9&gt;=GlobalW!O9,GlobalW!P9&gt;=GlobalW!O10),UP,"")</f>
      </c>
      <c r="Q9" s="14" t="str">
        <f>IF(AND(GlobalW!Q9&gt;=GlobalW!Q10,GlobalW!Q9&gt;=GlobalW!R9),DIAG,"")</f>
        <v>Ý</v>
      </c>
      <c r="R9" s="14">
        <f>IF(AND(GlobalW!R9&gt;=GlobalW!Q9,GlobalW!R9&gt;=GlobalW!Q10),UP,"")</f>
      </c>
      <c r="S9" s="14">
        <f>IF(AND(GlobalW!S9&gt;=GlobalW!S10,GlobalW!S9&gt;=GlobalW!T9),DIAG,"")</f>
      </c>
      <c r="T9" s="14">
        <f>IF(AND(GlobalW!T9&gt;=GlobalW!S9,GlobalW!T9&gt;=GlobalW!S10),UP,"")</f>
      </c>
      <c r="U9" s="14">
        <f>IF(AND(GlobalW!U9&gt;=GlobalW!U10,GlobalW!U9&gt;=GlobalW!V9),DIAG,"")</f>
      </c>
      <c r="V9" s="14">
        <f>IF(AND(GlobalW!V9&gt;=GlobalW!U9,GlobalW!V9&gt;=GlobalW!U10),UP,"")</f>
      </c>
    </row>
    <row r="10" spans="1:22" ht="12.75">
      <c r="A10" s="11" t="str">
        <f>GlobalW!A10</f>
        <v>H</v>
      </c>
      <c r="B10" s="12">
        <f>GlobalW!B10</f>
        <v>-32</v>
      </c>
      <c r="C10" s="14">
        <f>IF(AND(GlobalW!C10&gt;=GlobalW!C9,GlobalW!C10&gt;=GlobalW!D9),LEFT,"")</f>
      </c>
      <c r="D10" s="12">
        <f>GlobalW!D10</f>
        <v>-14</v>
      </c>
      <c r="E10" s="14">
        <f>IF(AND(GlobalW!E10&gt;=GlobalW!E9,GlobalW!E10&gt;=GlobalW!F9),LEFT,"")</f>
      </c>
      <c r="F10" s="12">
        <f>GlobalW!F10</f>
        <v>-18</v>
      </c>
      <c r="G10" s="14">
        <f>IF(AND(GlobalW!G10&gt;=GlobalW!G9,GlobalW!G10&gt;=GlobalW!H9),LEFT,"")</f>
      </c>
      <c r="H10" s="12">
        <f>GlobalW!H10</f>
        <v>-13</v>
      </c>
      <c r="I10" s="14">
        <f>IF(AND(GlobalW!I10&gt;=GlobalW!I9,GlobalW!I10&gt;=GlobalW!J9),LEFT,"")</f>
      </c>
      <c r="J10" s="12">
        <f>GlobalW!J10</f>
        <v>-8</v>
      </c>
      <c r="K10" s="14">
        <f>IF(AND(GlobalW!K10&gt;=GlobalW!K9,GlobalW!K10&gt;=GlobalW!L9),LEFT,"")</f>
      </c>
      <c r="L10" s="12">
        <f>GlobalW!L10</f>
        <v>-9</v>
      </c>
      <c r="M10" s="14">
        <f>IF(AND(GlobalW!M10&gt;=GlobalW!M9,GlobalW!M10&gt;=GlobalW!N9),LEFT,"")</f>
      </c>
      <c r="N10" s="12">
        <f>GlobalW!N10</f>
        <v>-13</v>
      </c>
      <c r="O10" s="14">
        <f>IF(AND(GlobalW!O10&gt;=GlobalW!O9,GlobalW!O10&gt;=GlobalW!P9),LEFT,"")</f>
      </c>
      <c r="P10" s="12">
        <f>GlobalW!P10</f>
        <v>-7</v>
      </c>
      <c r="Q10" s="14">
        <f>IF(AND(GlobalW!Q10&gt;=GlobalW!Q9,GlobalW!Q10&gt;=GlobalW!R9),LEFT,"")</f>
      </c>
      <c r="R10" s="12">
        <f>GlobalW!R10</f>
        <v>-3</v>
      </c>
      <c r="S10" s="14" t="str">
        <f>IF(AND(GlobalW!S10&gt;=GlobalW!S9,GlobalW!S10&gt;=GlobalW!T9),LEFT,"")</f>
        <v>Ù</v>
      </c>
      <c r="T10" s="12">
        <f>GlobalW!T10</f>
        <v>-11</v>
      </c>
      <c r="U10" s="14" t="str">
        <f>IF(AND(GlobalW!U10&gt;=GlobalW!U9,GlobalW!U10&gt;=GlobalW!V9),LEFT,"")</f>
        <v>Ù</v>
      </c>
      <c r="V10" s="12">
        <f>GlobalW!V10</f>
        <v>-19</v>
      </c>
    </row>
    <row r="11" spans="2:22" ht="9" customHeight="1">
      <c r="B11" s="13" t="str">
        <f>UP</f>
        <v>Û</v>
      </c>
      <c r="C11" s="14">
        <f>IF(AND(GlobalW!C11&gt;=GlobalW!C12,GlobalW!C11&gt;=GlobalW!D11),DIAG,"")</f>
      </c>
      <c r="D11" s="14" t="str">
        <f>IF(AND(GlobalW!D11&gt;=GlobalW!C11,GlobalW!D11&gt;=GlobalW!C12),UP,"")</f>
        <v>Û</v>
      </c>
      <c r="E11" s="14" t="str">
        <f>IF(AND(GlobalW!E11&gt;=GlobalW!E12,GlobalW!E11&gt;=GlobalW!F11),DIAG,"")</f>
        <v>Ý</v>
      </c>
      <c r="F11" s="14">
        <f>IF(AND(GlobalW!F11&gt;=GlobalW!E11,GlobalW!F11&gt;=GlobalW!E12),UP,"")</f>
      </c>
      <c r="G11" s="14">
        <f>IF(AND(GlobalW!G11&gt;=GlobalW!G12,GlobalW!G11&gt;=GlobalW!H11),DIAG,"")</f>
      </c>
      <c r="H11" s="14">
        <f>IF(AND(GlobalW!H11&gt;=GlobalW!G11,GlobalW!H11&gt;=GlobalW!G12),UP,"")</f>
      </c>
      <c r="I11" s="14" t="str">
        <f>IF(AND(GlobalW!I11&gt;=GlobalW!I12,GlobalW!I11&gt;=GlobalW!J11),DIAG,"")</f>
        <v>Ý</v>
      </c>
      <c r="J11" s="14" t="str">
        <f>IF(AND(GlobalW!J11&gt;=GlobalW!I11,GlobalW!J11&gt;=GlobalW!I12),UP,"")</f>
        <v>Û</v>
      </c>
      <c r="K11" s="14" t="str">
        <f>IF(AND(GlobalW!K11&gt;=GlobalW!K12,GlobalW!K11&gt;=GlobalW!L11),DIAG,"")</f>
        <v>Ý</v>
      </c>
      <c r="L11" s="14">
        <f>IF(AND(GlobalW!L11&gt;=GlobalW!K11,GlobalW!L11&gt;=GlobalW!K12),UP,"")</f>
      </c>
      <c r="M11" s="14" t="str">
        <f>IF(AND(GlobalW!M11&gt;=GlobalW!M12,GlobalW!M11&gt;=GlobalW!N11),DIAG,"")</f>
        <v>Ý</v>
      </c>
      <c r="N11" s="14">
        <f>IF(AND(GlobalW!N11&gt;=GlobalW!M11,GlobalW!N11&gt;=GlobalW!M12),UP,"")</f>
      </c>
      <c r="O11" s="14">
        <f>IF(AND(GlobalW!O11&gt;=GlobalW!O12,GlobalW!O11&gt;=GlobalW!P11),DIAG,"")</f>
      </c>
      <c r="P11" s="14" t="str">
        <f>IF(AND(GlobalW!P11&gt;=GlobalW!O11,GlobalW!P11&gt;=GlobalW!O12),UP,"")</f>
        <v>Û</v>
      </c>
      <c r="Q11" s="14" t="str">
        <f>IF(AND(GlobalW!Q11&gt;=GlobalW!Q12,GlobalW!Q11&gt;=GlobalW!R11),DIAG,"")</f>
        <v>Ý</v>
      </c>
      <c r="R11" s="14">
        <f>IF(AND(GlobalW!R11&gt;=GlobalW!Q11,GlobalW!R11&gt;=GlobalW!Q12),UP,"")</f>
      </c>
      <c r="S11" s="14" t="str">
        <f>IF(AND(GlobalW!S11&gt;=GlobalW!S12,GlobalW!S11&gt;=GlobalW!T11),DIAG,"")</f>
        <v>Ý</v>
      </c>
      <c r="T11" s="14">
        <f>IF(AND(GlobalW!T11&gt;=GlobalW!S11,GlobalW!T11&gt;=GlobalW!S12),UP,"")</f>
      </c>
      <c r="U11" s="14" t="str">
        <f>IF(AND(GlobalW!U11&gt;=GlobalW!U12,GlobalW!U11&gt;=GlobalW!V11),DIAG,"")</f>
        <v>Ý</v>
      </c>
      <c r="V11" s="14">
        <f>IF(AND(GlobalW!V11&gt;=GlobalW!U11,GlobalW!V11&gt;=GlobalW!U12),UP,"")</f>
      </c>
    </row>
    <row r="12" spans="1:22" ht="12.75">
      <c r="A12" s="11" t="str">
        <f>GlobalW!A12</f>
        <v>E</v>
      </c>
      <c r="B12" s="12">
        <f>GlobalW!B12</f>
        <v>-40</v>
      </c>
      <c r="C12" s="14">
        <f>IF(AND(GlobalW!C12&gt;=GlobalW!C11,GlobalW!C12&gt;=GlobalW!D11),LEFT,"")</f>
      </c>
      <c r="D12" s="12">
        <f>GlobalW!D12</f>
        <v>-22</v>
      </c>
      <c r="E12" s="14">
        <f>IF(AND(GlobalW!E12&gt;=GlobalW!E11,GlobalW!E12&gt;=GlobalW!F11),LEFT,"")</f>
      </c>
      <c r="F12" s="12">
        <f>GlobalW!F12</f>
        <v>-8</v>
      </c>
      <c r="G12" s="14" t="str">
        <f>IF(AND(GlobalW!G12&gt;=GlobalW!G11,GlobalW!G12&gt;=GlobalW!H11),LEFT,"")</f>
        <v>Ù</v>
      </c>
      <c r="H12" s="12">
        <f>GlobalW!H12</f>
        <v>-16</v>
      </c>
      <c r="I12" s="14">
        <f>IF(AND(GlobalW!I12&gt;=GlobalW!I11,GlobalW!I12&gt;=GlobalW!J11),LEFT,"")</f>
      </c>
      <c r="J12" s="12">
        <f>GlobalW!J12</f>
        <v>-16</v>
      </c>
      <c r="K12" s="14">
        <f>IF(AND(GlobalW!K12&gt;=GlobalW!K11,GlobalW!K12&gt;=GlobalW!L11),LEFT,"")</f>
      </c>
      <c r="L12" s="12">
        <f>GlobalW!L12</f>
        <v>-9</v>
      </c>
      <c r="M12" s="14">
        <f>IF(AND(GlobalW!M12&gt;=GlobalW!M11,GlobalW!M12&gt;=GlobalW!N11),LEFT,"")</f>
      </c>
      <c r="N12" s="12">
        <f>GlobalW!N12</f>
        <v>-12</v>
      </c>
      <c r="O12" s="14">
        <f>IF(AND(GlobalW!O12&gt;=GlobalW!O11,GlobalW!O12&gt;=GlobalW!P11),LEFT,"")</f>
      </c>
      <c r="P12" s="12">
        <f>GlobalW!P12</f>
        <v>-15</v>
      </c>
      <c r="Q12" s="14">
        <f>IF(AND(GlobalW!Q12&gt;=GlobalW!Q11,GlobalW!Q12&gt;=GlobalW!R11),LEFT,"")</f>
      </c>
      <c r="R12" s="12">
        <f>GlobalW!R12</f>
        <v>-7</v>
      </c>
      <c r="S12" s="14">
        <f>IF(AND(GlobalW!S12&gt;=GlobalW!S11,GlobalW!S12&gt;=GlobalW!T11),LEFT,"")</f>
      </c>
      <c r="T12" s="12">
        <f>GlobalW!T12</f>
        <v>3</v>
      </c>
      <c r="U12" s="14" t="str">
        <f>IF(AND(GlobalW!U12&gt;=GlobalW!U11,GlobalW!U12&gt;=GlobalW!V11),LEFT,"")</f>
        <v>Ù</v>
      </c>
      <c r="V12" s="12">
        <f>GlobalW!V12</f>
        <v>-5</v>
      </c>
    </row>
    <row r="13" spans="2:22" ht="9" customHeight="1">
      <c r="B13" s="13" t="str">
        <f>UP</f>
        <v>Û</v>
      </c>
      <c r="C13" s="14">
        <f>IF(AND(GlobalW!C13&gt;=GlobalW!C14,GlobalW!C13&gt;=GlobalW!D13),DIAG,"")</f>
      </c>
      <c r="D13" s="14" t="str">
        <f>IF(AND(GlobalW!D13&gt;=GlobalW!C13,GlobalW!D13&gt;=GlobalW!C14),UP,"")</f>
        <v>Û</v>
      </c>
      <c r="E13" s="14">
        <f>IF(AND(GlobalW!E13&gt;=GlobalW!E14,GlobalW!E13&gt;=GlobalW!F13),DIAG,"")</f>
      </c>
      <c r="F13" s="14" t="str">
        <f>IF(AND(GlobalW!F13&gt;=GlobalW!E13,GlobalW!F13&gt;=GlobalW!E14),UP,"")</f>
        <v>Û</v>
      </c>
      <c r="G13" s="14" t="str">
        <f>IF(AND(GlobalW!G13&gt;=GlobalW!G14,GlobalW!G13&gt;=GlobalW!H13),DIAG,"")</f>
        <v>Ý</v>
      </c>
      <c r="H13" s="14">
        <f>IF(AND(GlobalW!H13&gt;=GlobalW!G13,GlobalW!H13&gt;=GlobalW!G14),UP,"")</f>
      </c>
      <c r="I13" s="14">
        <f>IF(AND(GlobalW!I13&gt;=GlobalW!I14,GlobalW!I13&gt;=GlobalW!J13),DIAG,"")</f>
      </c>
      <c r="J13" s="14">
        <f>IF(AND(GlobalW!J13&gt;=GlobalW!I13,GlobalW!J13&gt;=GlobalW!I14),UP,"")</f>
      </c>
      <c r="K13" s="14" t="str">
        <f>IF(AND(GlobalW!K13&gt;=GlobalW!K14,GlobalW!K13&gt;=GlobalW!L13),DIAG,"")</f>
        <v>Ý</v>
      </c>
      <c r="L13" s="14">
        <f>IF(AND(GlobalW!L13&gt;=GlobalW!K13,GlobalW!L13&gt;=GlobalW!K14),UP,"")</f>
      </c>
      <c r="M13" s="14" t="str">
        <f>IF(AND(GlobalW!M13&gt;=GlobalW!M14,GlobalW!M13&gt;=GlobalW!N13),DIAG,"")</f>
        <v>Ý</v>
      </c>
      <c r="N13" s="14">
        <f>IF(AND(GlobalW!N13&gt;=GlobalW!M13,GlobalW!N13&gt;=GlobalW!M14),UP,"")</f>
      </c>
      <c r="O13" s="14" t="str">
        <f>IF(AND(GlobalW!O13&gt;=GlobalW!O14,GlobalW!O13&gt;=GlobalW!P13),DIAG,"")</f>
        <v>Ý</v>
      </c>
      <c r="P13" s="14">
        <f>IF(AND(GlobalW!P13&gt;=GlobalW!O13,GlobalW!P13&gt;=GlobalW!O14),UP,"")</f>
      </c>
      <c r="Q13" s="14">
        <f>IF(AND(GlobalW!Q13&gt;=GlobalW!Q14,GlobalW!Q13&gt;=GlobalW!R13),DIAG,"")</f>
      </c>
      <c r="R13" s="14" t="str">
        <f>IF(AND(GlobalW!R13&gt;=GlobalW!Q13,GlobalW!R13&gt;=GlobalW!Q14),UP,"")</f>
        <v>Û</v>
      </c>
      <c r="S13" s="14">
        <f>IF(AND(GlobalW!S13&gt;=GlobalW!S14,GlobalW!S13&gt;=GlobalW!T13),DIAG,"")</f>
      </c>
      <c r="T13" s="14" t="str">
        <f>IF(AND(GlobalW!T13&gt;=GlobalW!S13,GlobalW!T13&gt;=GlobalW!S14),UP,"")</f>
        <v>Û</v>
      </c>
      <c r="U13" s="14" t="str">
        <f>IF(AND(GlobalW!U13&gt;=GlobalW!U14,GlobalW!U13&gt;=GlobalW!V13),DIAG,"")</f>
        <v>Ý</v>
      </c>
      <c r="V13" s="14">
        <f>IF(AND(GlobalW!V13&gt;=GlobalW!U13,GlobalW!V13&gt;=GlobalW!U14),UP,"")</f>
      </c>
    </row>
    <row r="14" spans="1:22" ht="12.75">
      <c r="A14" s="11" t="str">
        <f>GlobalW!A14</f>
        <v>A</v>
      </c>
      <c r="B14" s="12">
        <f>GlobalW!B14</f>
        <v>-48</v>
      </c>
      <c r="C14" s="14">
        <f>IF(AND(GlobalW!C14&gt;=GlobalW!C13,GlobalW!C14&gt;=GlobalW!D13),LEFT,"")</f>
      </c>
      <c r="D14" s="12">
        <f>GlobalW!D14</f>
        <v>-30</v>
      </c>
      <c r="E14" s="14">
        <f>IF(AND(GlobalW!E14&gt;=GlobalW!E13,GlobalW!E14&gt;=GlobalW!F13),LEFT,"")</f>
      </c>
      <c r="F14" s="12">
        <f>GlobalW!F14</f>
        <v>-16</v>
      </c>
      <c r="G14" s="14">
        <f>IF(AND(GlobalW!G14&gt;=GlobalW!G13,GlobalW!G14&gt;=GlobalW!H13),LEFT,"")</f>
      </c>
      <c r="H14" s="12">
        <f>GlobalW!H14</f>
        <v>-3</v>
      </c>
      <c r="I14" s="14" t="str">
        <f>IF(AND(GlobalW!I14&gt;=GlobalW!I13,GlobalW!I14&gt;=GlobalW!J13),LEFT,"")</f>
        <v>Ù</v>
      </c>
      <c r="J14" s="12">
        <f>GlobalW!J14</f>
        <v>-11</v>
      </c>
      <c r="K14" s="14">
        <f>IF(AND(GlobalW!K14&gt;=GlobalW!K13,GlobalW!K14&gt;=GlobalW!L13),LEFT,"")</f>
      </c>
      <c r="L14" s="12">
        <f>GlobalW!L14</f>
        <v>-11</v>
      </c>
      <c r="M14" s="14">
        <f>IF(AND(GlobalW!M14&gt;=GlobalW!M13,GlobalW!M14&gt;=GlobalW!N13),LEFT,"")</f>
      </c>
      <c r="N14" s="12">
        <f>GlobalW!N14</f>
        <v>-12</v>
      </c>
      <c r="O14" s="14">
        <f>IF(AND(GlobalW!O14&gt;=GlobalW!O13,GlobalW!O14&gt;=GlobalW!P13),LEFT,"")</f>
      </c>
      <c r="P14" s="12">
        <f>GlobalW!P14</f>
        <v>-12</v>
      </c>
      <c r="Q14" s="14">
        <f>IF(AND(GlobalW!Q14&gt;=GlobalW!Q13,GlobalW!Q14&gt;=GlobalW!R13),LEFT,"")</f>
      </c>
      <c r="R14" s="12">
        <f>GlobalW!R14</f>
        <v>-15</v>
      </c>
      <c r="S14" s="14">
        <f>IF(AND(GlobalW!S14&gt;=GlobalW!S13,GlobalW!S14&gt;=GlobalW!T13),LEFT,"")</f>
      </c>
      <c r="T14" s="12">
        <f>GlobalW!T14</f>
        <v>-5</v>
      </c>
      <c r="U14" s="14">
        <f>IF(AND(GlobalW!U14&gt;=GlobalW!U13,GlobalW!U14&gt;=GlobalW!V13),LEFT,"")</f>
      </c>
      <c r="V14" s="12">
        <f>GlobalW!V14</f>
        <v>2</v>
      </c>
    </row>
    <row r="15" spans="2:22" ht="9" customHeight="1">
      <c r="B15" s="13" t="str">
        <f>UP</f>
        <v>Û</v>
      </c>
      <c r="C15" s="14">
        <f>IF(AND(GlobalW!C15&gt;=GlobalW!C16,GlobalW!C15&gt;=GlobalW!D15),DIAG,"")</f>
      </c>
      <c r="D15" s="14" t="str">
        <f>IF(AND(GlobalW!D15&gt;=GlobalW!C15,GlobalW!D15&gt;=GlobalW!C16),UP,"")</f>
        <v>Û</v>
      </c>
      <c r="E15" s="14" t="str">
        <f>IF(AND(GlobalW!E15&gt;=GlobalW!E16,GlobalW!E15&gt;=GlobalW!F15),DIAG,"")</f>
        <v>Ý</v>
      </c>
      <c r="F15" s="14" t="str">
        <f>IF(AND(GlobalW!F15&gt;=GlobalW!E15,GlobalW!F15&gt;=GlobalW!E16),UP,"")</f>
        <v>Û</v>
      </c>
      <c r="G15" s="14">
        <f>IF(AND(GlobalW!G15&gt;=GlobalW!G16,GlobalW!G15&gt;=GlobalW!H15),DIAG,"")</f>
      </c>
      <c r="H15" s="14" t="str">
        <f>IF(AND(GlobalW!H15&gt;=GlobalW!G15,GlobalW!H15&gt;=GlobalW!G16),UP,"")</f>
        <v>Û</v>
      </c>
      <c r="I15" s="14" t="str">
        <f>IF(AND(GlobalW!I15&gt;=GlobalW!I16,GlobalW!I15&gt;=GlobalW!J15),DIAG,"")</f>
        <v>Ý</v>
      </c>
      <c r="J15" s="14">
        <f>IF(AND(GlobalW!J15&gt;=GlobalW!I15,GlobalW!J15&gt;=GlobalW!I16),UP,"")</f>
      </c>
      <c r="K15" s="14" t="str">
        <f>IF(AND(GlobalW!K15&gt;=GlobalW!K16,GlobalW!K15&gt;=GlobalW!L15),DIAG,"")</f>
        <v>Ý</v>
      </c>
      <c r="L15" s="14">
        <f>IF(AND(GlobalW!L15&gt;=GlobalW!K15,GlobalW!L15&gt;=GlobalW!K16),UP,"")</f>
      </c>
      <c r="M15" s="14" t="str">
        <f>IF(AND(GlobalW!M15&gt;=GlobalW!M16,GlobalW!M15&gt;=GlobalW!N15),DIAG,"")</f>
        <v>Ý</v>
      </c>
      <c r="N15" s="14">
        <f>IF(AND(GlobalW!N15&gt;=GlobalW!M15,GlobalW!N15&gt;=GlobalW!M16),UP,"")</f>
      </c>
      <c r="O15" s="14" t="str">
        <f>IF(AND(GlobalW!O15&gt;=GlobalW!O16,GlobalW!O15&gt;=GlobalW!P15),DIAG,"")</f>
        <v>Ý</v>
      </c>
      <c r="P15" s="14">
        <f>IF(AND(GlobalW!P15&gt;=GlobalW!O15,GlobalW!P15&gt;=GlobalW!O16),UP,"")</f>
      </c>
      <c r="Q15" s="14" t="str">
        <f>IF(AND(GlobalW!Q15&gt;=GlobalW!Q16,GlobalW!Q15&gt;=GlobalW!R15),DIAG,"")</f>
        <v>Ý</v>
      </c>
      <c r="R15" s="14">
        <f>IF(AND(GlobalW!R15&gt;=GlobalW!Q15,GlobalW!R15&gt;=GlobalW!Q16),UP,"")</f>
      </c>
      <c r="S15" s="14" t="str">
        <f>IF(AND(GlobalW!S15&gt;=GlobalW!S16,GlobalW!S15&gt;=GlobalW!T15),DIAG,"")</f>
        <v>Ý</v>
      </c>
      <c r="T15" s="14">
        <f>IF(AND(GlobalW!T15&gt;=GlobalW!S15,GlobalW!T15&gt;=GlobalW!S16),UP,"")</f>
      </c>
      <c r="U15" s="14" t="str">
        <f>IF(AND(GlobalW!U15&gt;=GlobalW!U16,GlobalW!U15&gt;=GlobalW!V15),DIAG,"")</f>
        <v>Ý</v>
      </c>
      <c r="V15" s="14">
        <f>IF(AND(GlobalW!V15&gt;=GlobalW!U15,GlobalW!V15&gt;=GlobalW!U16),UP,"")</f>
      </c>
    </row>
    <row r="16" spans="1:22" ht="12.75">
      <c r="A16" s="11" t="str">
        <f>GlobalW!A16</f>
        <v>E</v>
      </c>
      <c r="B16" s="12">
        <f>GlobalW!B16</f>
        <v>-56</v>
      </c>
      <c r="C16" s="14">
        <f>IF(AND(GlobalW!C16&gt;=GlobalW!C15,GlobalW!C16&gt;=GlobalW!D15),LEFT,"")</f>
      </c>
      <c r="D16" s="12">
        <f>GlobalW!D16</f>
        <v>-38</v>
      </c>
      <c r="E16" s="14">
        <f>IF(AND(GlobalW!E16&gt;=GlobalW!E15,GlobalW!E16&gt;=GlobalW!F15),LEFT,"")</f>
      </c>
      <c r="F16" s="12">
        <f>GlobalW!F16</f>
        <v>-24</v>
      </c>
      <c r="G16" s="14">
        <f>IF(AND(GlobalW!G16&gt;=GlobalW!G15,GlobalW!G16&gt;=GlobalW!H15),LEFT,"")</f>
      </c>
      <c r="H16" s="12">
        <f>GlobalW!H16</f>
        <v>-11</v>
      </c>
      <c r="I16" s="14">
        <f>IF(AND(GlobalW!I16&gt;=GlobalW!I15,GlobalW!I16&gt;=GlobalW!J15),LEFT,"")</f>
      </c>
      <c r="J16" s="12">
        <f>GlobalW!J16</f>
        <v>-6</v>
      </c>
      <c r="K16" s="14">
        <f>IF(AND(GlobalW!K16&gt;=GlobalW!K15,GlobalW!K16&gt;=GlobalW!L15),LEFT,"")</f>
      </c>
      <c r="L16" s="12">
        <f>GlobalW!L16</f>
        <v>-12</v>
      </c>
      <c r="M16" s="14">
        <f>IF(AND(GlobalW!M16&gt;=GlobalW!M15,GlobalW!M16&gt;=GlobalW!N15),LEFT,"")</f>
      </c>
      <c r="N16" s="12">
        <f>GlobalW!N16</f>
        <v>-14</v>
      </c>
      <c r="O16" s="14">
        <f>IF(AND(GlobalW!O16&gt;=GlobalW!O15,GlobalW!O16&gt;=GlobalW!P15),LEFT,"")</f>
      </c>
      <c r="P16" s="12">
        <f>GlobalW!P16</f>
        <v>-15</v>
      </c>
      <c r="Q16" s="14">
        <f>IF(AND(GlobalW!Q16&gt;=GlobalW!Q15,GlobalW!Q16&gt;=GlobalW!R15),LEFT,"")</f>
      </c>
      <c r="R16" s="12">
        <f>GlobalW!R16</f>
        <v>-12</v>
      </c>
      <c r="S16" s="14">
        <f>IF(AND(GlobalW!S16&gt;=GlobalW!S15,GlobalW!S16&gt;=GlobalW!T15),LEFT,"")</f>
      </c>
      <c r="T16" s="12">
        <f>GlobalW!T16</f>
        <v>-9</v>
      </c>
      <c r="U16" s="14">
        <f>IF(AND(GlobalW!U16&gt;=GlobalW!U15,GlobalW!U16&gt;=GlobalW!V15),LEFT,"")</f>
      </c>
      <c r="V16" s="12">
        <f>GlobalW!V16</f>
        <v>1</v>
      </c>
    </row>
  </sheetData>
  <sheetProtection sheet="1" objects="1" scenarios="1" formatCells="0" formatColumns="0" formatRow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V16"/>
  <sheetViews>
    <sheetView workbookViewId="0" topLeftCell="A1">
      <selection activeCell="A1" sqref="A1"/>
      <selection activeCell="A1" sqref="A1"/>
    </sheetView>
  </sheetViews>
  <sheetFormatPr defaultColWidth="9.140625" defaultRowHeight="12.75"/>
  <cols>
    <col min="1" max="1" width="3.28125" style="11" customWidth="1"/>
    <col min="2" max="2" width="3.28125" style="12" customWidth="1"/>
    <col min="3" max="3" width="2.00390625" style="12" customWidth="1"/>
    <col min="4" max="4" width="3.28125" style="12" customWidth="1"/>
    <col min="5" max="5" width="2.00390625" style="12" customWidth="1"/>
    <col min="6" max="6" width="3.28125" style="12" customWidth="1"/>
    <col min="7" max="7" width="2.00390625" style="12" customWidth="1"/>
    <col min="8" max="8" width="3.28125" style="12" customWidth="1"/>
    <col min="9" max="9" width="2.00390625" style="12" customWidth="1"/>
    <col min="10" max="10" width="3.28125" style="12" customWidth="1"/>
    <col min="11" max="11" width="2.00390625" style="12" customWidth="1"/>
    <col min="12" max="12" width="3.28125" style="12" customWidth="1"/>
    <col min="13" max="13" width="2.00390625" style="12" customWidth="1"/>
    <col min="14" max="14" width="3.28125" style="12" customWidth="1"/>
    <col min="15" max="15" width="2.00390625" style="12" customWidth="1"/>
    <col min="16" max="16" width="3.28125" style="12" customWidth="1"/>
    <col min="17" max="17" width="2.00390625" style="12" customWidth="1"/>
    <col min="18" max="18" width="3.28125" style="12" customWidth="1"/>
    <col min="19" max="19" width="2.00390625" style="12" customWidth="1"/>
    <col min="20" max="20" width="3.28125" style="12" customWidth="1"/>
    <col min="21" max="21" width="2.00390625" style="12" customWidth="1"/>
    <col min="22" max="22" width="3.28125" style="12" customWidth="1"/>
    <col min="23" max="16384" width="9.140625" style="12" customWidth="1"/>
  </cols>
  <sheetData>
    <row r="1" spans="4:22" s="11" customFormat="1" ht="12.75">
      <c r="D1" s="11" t="str">
        <f>LocalW!D1</f>
        <v>H</v>
      </c>
      <c r="F1" s="11" t="str">
        <f>LocalW!F1</f>
        <v>E</v>
      </c>
      <c r="H1" s="11" t="str">
        <f>LocalW!H1</f>
        <v>A</v>
      </c>
      <c r="J1" s="11" t="str">
        <f>LocalW!J1</f>
        <v>G</v>
      </c>
      <c r="L1" s="11" t="str">
        <f>LocalW!L1</f>
        <v>A</v>
      </c>
      <c r="N1" s="11" t="str">
        <f>LocalW!N1</f>
        <v>W</v>
      </c>
      <c r="P1" s="11" t="str">
        <f>LocalW!P1</f>
        <v>G</v>
      </c>
      <c r="R1" s="11" t="str">
        <f>LocalW!R1</f>
        <v>H</v>
      </c>
      <c r="T1" s="11" t="str">
        <f>LocalW!T1</f>
        <v>E</v>
      </c>
      <c r="V1" s="11" t="str">
        <f>LocalW!V1</f>
        <v>E</v>
      </c>
    </row>
    <row r="2" spans="2:22" ht="12.75">
      <c r="B2" s="12">
        <f>LocalW!B2</f>
        <v>0</v>
      </c>
      <c r="C2" s="13"/>
      <c r="D2" s="12">
        <f>LocalW!D2</f>
        <v>0</v>
      </c>
      <c r="E2" s="13"/>
      <c r="F2" s="12">
        <f>LocalW!F2</f>
        <v>0</v>
      </c>
      <c r="G2" s="13"/>
      <c r="H2" s="12">
        <f>LocalW!H2</f>
        <v>0</v>
      </c>
      <c r="I2" s="13"/>
      <c r="J2" s="12">
        <f>LocalW!J2</f>
        <v>0</v>
      </c>
      <c r="K2" s="13"/>
      <c r="L2" s="12">
        <f>LocalW!L2</f>
        <v>0</v>
      </c>
      <c r="M2" s="13"/>
      <c r="N2" s="12">
        <f>LocalW!N2</f>
        <v>0</v>
      </c>
      <c r="O2" s="13"/>
      <c r="P2" s="12">
        <f>LocalW!P2</f>
        <v>0</v>
      </c>
      <c r="Q2" s="13"/>
      <c r="R2" s="12">
        <f>LocalW!R2</f>
        <v>0</v>
      </c>
      <c r="S2" s="13"/>
      <c r="T2" s="12">
        <f>LocalW!T2</f>
        <v>0</v>
      </c>
      <c r="U2" s="13"/>
      <c r="V2" s="12">
        <f>LocalW!V2</f>
        <v>-8</v>
      </c>
    </row>
    <row r="3" spans="1:22" ht="9" customHeight="1">
      <c r="A3" s="13"/>
      <c r="B3" s="13"/>
      <c r="C3" s="13">
        <f>IF(AND(LocalW!C3&gt;=LocalW!C4,LocalW!C3&gt;=LocalW!D3,LocalW!C3&gt;=0),DIAG,"")</f>
      </c>
      <c r="D3" s="14">
        <f>IF(AND(LocalW!D3&gt;=LocalW!C3,LocalW!D3&gt;=LocalW!C4,LocalW!D3&gt;=0),UP,"")</f>
      </c>
      <c r="E3" s="13">
        <f>IF(AND(LocalW!E3&gt;=LocalW!E4,LocalW!E3&gt;=LocalW!F3,LocalW!E3&gt;=0),DIAG,"")</f>
      </c>
      <c r="F3" s="14">
        <f>IF(AND(LocalW!F3&gt;=LocalW!E3,LocalW!F3&gt;=LocalW!E4,LocalW!F3&gt;=0),UP,"")</f>
      </c>
      <c r="G3" s="13">
        <f>IF(AND(LocalW!G3&gt;=LocalW!G4,LocalW!G3&gt;=LocalW!H3,LocalW!G3&gt;=0),DIAG,"")</f>
      </c>
      <c r="H3" s="14">
        <f>IF(AND(LocalW!H3&gt;=LocalW!G3,LocalW!H3&gt;=LocalW!G4,LocalW!H3&gt;=0),UP,"")</f>
      </c>
      <c r="I3" s="13">
        <f>IF(AND(LocalW!I3&gt;=LocalW!I4,LocalW!I3&gt;=LocalW!J3,LocalW!I3&gt;=0),DIAG,"")</f>
      </c>
      <c r="J3" s="14">
        <f>IF(AND(LocalW!J3&gt;=LocalW!I3,LocalW!J3&gt;=LocalW!I4,LocalW!J3&gt;=0),UP,"")</f>
      </c>
      <c r="K3" s="13">
        <f>IF(AND(LocalW!K3&gt;=LocalW!K4,LocalW!K3&gt;=LocalW!L3,LocalW!K3&gt;=0),DIAG,"")</f>
      </c>
      <c r="L3" s="14">
        <f>IF(AND(LocalW!L3&gt;=LocalW!K3,LocalW!L3&gt;=LocalW!K4,LocalW!L3&gt;=0),UP,"")</f>
      </c>
      <c r="M3" s="13">
        <f>IF(AND(LocalW!M3&gt;=LocalW!M4,LocalW!M3&gt;=LocalW!N3,LocalW!M3&gt;=0),DIAG,"")</f>
      </c>
      <c r="N3" s="14">
        <f>IF(AND(LocalW!N3&gt;=LocalW!M3,LocalW!N3&gt;=LocalW!M4,LocalW!N3&gt;=0),UP,"")</f>
      </c>
      <c r="O3" s="13">
        <f>IF(AND(LocalW!O3&gt;=LocalW!O4,LocalW!O3&gt;=LocalW!P3,LocalW!O3&gt;=0),DIAG,"")</f>
      </c>
      <c r="P3" s="14">
        <f>IF(AND(LocalW!P3&gt;=LocalW!O3,LocalW!P3&gt;=LocalW!O4,LocalW!P3&gt;=0),UP,"")</f>
      </c>
      <c r="Q3" s="13">
        <f>IF(AND(LocalW!Q3&gt;=LocalW!Q4,LocalW!Q3&gt;=LocalW!R3,LocalW!Q3&gt;=0),DIAG,"")</f>
      </c>
      <c r="R3" s="14">
        <f>IF(AND(LocalW!R3&gt;=LocalW!Q3,LocalW!R3&gt;=LocalW!Q4,LocalW!R3&gt;=0),UP,"")</f>
      </c>
      <c r="S3" s="13">
        <f>IF(AND(LocalW!S3&gt;=LocalW!S4,LocalW!S3&gt;=LocalW!T3,LocalW!S3&gt;=0),DIAG,"")</f>
      </c>
      <c r="T3" s="14">
        <f>IF(AND(LocalW!T3&gt;=LocalW!S3,LocalW!T3&gt;=LocalW!S4,LocalW!T3&gt;=0),UP,"")</f>
      </c>
      <c r="U3" s="13">
        <f>IF(AND(LocalW!U3&gt;=LocalW!U4,LocalW!U3&gt;=LocalW!V3,LocalW!U3&gt;=0),DIAG,"")</f>
      </c>
      <c r="V3" s="14">
        <f>IF(AND(LocalW!V3&gt;=LocalW!U3,LocalW!V3&gt;=LocalW!U4,LocalW!V3&gt;=0),UP,"")</f>
      </c>
    </row>
    <row r="4" spans="1:22" ht="12.75">
      <c r="A4" s="11" t="str">
        <f>LocalW!A4</f>
        <v>P</v>
      </c>
      <c r="B4" s="12">
        <f>LocalW!B4</f>
        <v>0</v>
      </c>
      <c r="C4" s="14">
        <f>IF(AND(LocalW!C4&gt;=LocalW!C3,LocalW!C4&gt;=LocalW!D3,LocalW!C4&gt;=0),LEFT,"")</f>
      </c>
      <c r="D4" s="12">
        <f>LocalW!D4</f>
        <v>0</v>
      </c>
      <c r="E4" s="14">
        <f>IF(AND(LocalW!E4&gt;=LocalW!E3,LocalW!E4&gt;=LocalW!F3,LocalW!E4&gt;=0),LEFT,"")</f>
      </c>
      <c r="F4" s="12">
        <f>LocalW!F4</f>
        <v>0</v>
      </c>
      <c r="G4" s="14">
        <f>IF(AND(LocalW!G4&gt;=LocalW!G3,LocalW!G4&gt;=LocalW!H3,LocalW!G4&gt;=0),LEFT,"")</f>
      </c>
      <c r="H4" s="12">
        <f>LocalW!H4</f>
        <v>0</v>
      </c>
      <c r="I4" s="14">
        <f>IF(AND(LocalW!I4&gt;=LocalW!I3,LocalW!I4&gt;=LocalW!J3,LocalW!I4&gt;=0),LEFT,"")</f>
      </c>
      <c r="J4" s="12">
        <f>LocalW!J4</f>
        <v>0</v>
      </c>
      <c r="K4" s="14">
        <f>IF(AND(LocalW!K4&gt;=LocalW!K3,LocalW!K4&gt;=LocalW!L3,LocalW!K4&gt;=0),LEFT,"")</f>
      </c>
      <c r="L4" s="12">
        <f>LocalW!L4</f>
        <v>0</v>
      </c>
      <c r="M4" s="14">
        <f>IF(AND(LocalW!M4&gt;=LocalW!M3,LocalW!M4&gt;=LocalW!N3,LocalW!M4&gt;=0),LEFT,"")</f>
      </c>
      <c r="N4" s="12">
        <f>LocalW!N4</f>
        <v>0</v>
      </c>
      <c r="O4" s="14">
        <f>IF(AND(LocalW!O4&gt;=LocalW!O3,LocalW!O4&gt;=LocalW!P3,LocalW!O4&gt;=0),LEFT,"")</f>
      </c>
      <c r="P4" s="12">
        <f>LocalW!P4</f>
        <v>0</v>
      </c>
      <c r="Q4" s="14">
        <f>IF(AND(LocalW!Q4&gt;=LocalW!Q3,LocalW!Q4&gt;=LocalW!R3,LocalW!Q4&gt;=0),LEFT,"")</f>
      </c>
      <c r="R4" s="12">
        <f>LocalW!R4</f>
        <v>0</v>
      </c>
      <c r="S4" s="14">
        <f>IF(AND(LocalW!S4&gt;=LocalW!S3,LocalW!S4&gt;=LocalW!T3,LocalW!S4&gt;=0),LEFT,"")</f>
      </c>
      <c r="T4" s="12">
        <f>LocalW!T4</f>
        <v>0</v>
      </c>
      <c r="U4" s="14">
        <f>IF(AND(LocalW!U4&gt;=LocalW!U3,LocalW!U4&gt;=LocalW!V3,LocalW!U4&gt;=0),LEFT,"")</f>
      </c>
      <c r="V4" s="12">
        <f>LocalW!V4</f>
        <v>0</v>
      </c>
    </row>
    <row r="5" spans="2:22" ht="9" customHeight="1">
      <c r="B5" s="13"/>
      <c r="C5" s="13">
        <f>IF(AND(LocalW!C5&gt;=LocalW!C6,LocalW!C5&gt;=LocalW!D5,LocalW!C5&gt;=0),DIAG,"")</f>
      </c>
      <c r="D5" s="14">
        <f>IF(AND(LocalW!D5&gt;=LocalW!C5,LocalW!D5&gt;=LocalW!C6,LocalW!D5&gt;=0),UP,"")</f>
      </c>
      <c r="E5" s="13">
        <f>IF(AND(LocalW!E5&gt;=LocalW!E6,LocalW!E5&gt;=LocalW!F5,LocalW!E5&gt;=0),DIAG,"")</f>
      </c>
      <c r="F5" s="14">
        <f>IF(AND(LocalW!F5&gt;=LocalW!E5,LocalW!F5&gt;=LocalW!E6,LocalW!F5&gt;=0),UP,"")</f>
      </c>
      <c r="G5" s="13" t="str">
        <f>IF(AND(LocalW!G5&gt;=LocalW!G6,LocalW!G5&gt;=LocalW!H5,LocalW!G5&gt;=0),DIAG,"")</f>
        <v>Ý</v>
      </c>
      <c r="H5" s="14">
        <f>IF(AND(LocalW!H5&gt;=LocalW!G5,LocalW!H5&gt;=LocalW!G6,LocalW!H5&gt;=0),UP,"")</f>
      </c>
      <c r="I5" s="13" t="str">
        <f>IF(AND(LocalW!I5&gt;=LocalW!I6,LocalW!I5&gt;=LocalW!J5,LocalW!I5&gt;=0),DIAG,"")</f>
        <v>Ý</v>
      </c>
      <c r="J5" s="14">
        <f>IF(AND(LocalW!J5&gt;=LocalW!I5,LocalW!J5&gt;=LocalW!I6,LocalW!J5&gt;=0),UP,"")</f>
      </c>
      <c r="K5" s="13" t="str">
        <f>IF(AND(LocalW!K5&gt;=LocalW!K6,LocalW!K5&gt;=LocalW!L5,LocalW!K5&gt;=0),DIAG,"")</f>
        <v>Ý</v>
      </c>
      <c r="L5" s="14">
        <f>IF(AND(LocalW!L5&gt;=LocalW!K5,LocalW!L5&gt;=LocalW!K6,LocalW!L5&gt;=0),UP,"")</f>
      </c>
      <c r="M5" s="13">
        <f>IF(AND(LocalW!M5&gt;=LocalW!M6,LocalW!M5&gt;=LocalW!N5,LocalW!M5&gt;=0),DIAG,"")</f>
      </c>
      <c r="N5" s="14">
        <f>IF(AND(LocalW!N5&gt;=LocalW!M5,LocalW!N5&gt;=LocalW!M6,LocalW!N5&gt;=0),UP,"")</f>
      </c>
      <c r="O5" s="13" t="str">
        <f>IF(AND(LocalW!O5&gt;=LocalW!O6,LocalW!O5&gt;=LocalW!P5,LocalW!O5&gt;=0),DIAG,"")</f>
        <v>Ý</v>
      </c>
      <c r="P5" s="14">
        <f>IF(AND(LocalW!P5&gt;=LocalW!O5,LocalW!P5&gt;=LocalW!O6,LocalW!P5&gt;=0),UP,"")</f>
      </c>
      <c r="Q5" s="13">
        <f>IF(AND(LocalW!Q5&gt;=LocalW!Q6,LocalW!Q5&gt;=LocalW!R5,LocalW!Q5&gt;=0),DIAG,"")</f>
      </c>
      <c r="R5" s="14">
        <f>IF(AND(LocalW!R5&gt;=LocalW!Q5,LocalW!R5&gt;=LocalW!Q6,LocalW!R5&gt;=0),UP,"")</f>
      </c>
      <c r="S5" s="13">
        <f>IF(AND(LocalW!S5&gt;=LocalW!S6,LocalW!S5&gt;=LocalW!T5,LocalW!S5&gt;=0),DIAG,"")</f>
      </c>
      <c r="T5" s="14">
        <f>IF(AND(LocalW!T5&gt;=LocalW!S5,LocalW!T5&gt;=LocalW!S6,LocalW!T5&gt;=0),UP,"")</f>
      </c>
      <c r="U5" s="13">
        <f>IF(AND(LocalW!U5&gt;=LocalW!U6,LocalW!U5&gt;=LocalW!V5,LocalW!U5&gt;=0),DIAG,"")</f>
      </c>
      <c r="V5" s="14">
        <f>IF(AND(LocalW!V5&gt;=LocalW!U5,LocalW!V5&gt;=LocalW!U6,LocalW!V5&gt;=0),UP,"")</f>
      </c>
    </row>
    <row r="6" spans="1:22" ht="12.75">
      <c r="A6" s="11" t="str">
        <f>LocalW!A6</f>
        <v>A</v>
      </c>
      <c r="B6" s="12">
        <f>LocalW!B6</f>
        <v>0</v>
      </c>
      <c r="C6" s="14">
        <f>IF(AND(LocalW!C6&gt;=LocalW!C5,LocalW!C6&gt;=LocalW!D5,LocalW!C6&gt;=0),LEFT,"")</f>
      </c>
      <c r="D6" s="12">
        <f>LocalW!D6</f>
        <v>0</v>
      </c>
      <c r="E6" s="14">
        <f>IF(AND(LocalW!E6&gt;=LocalW!E5,LocalW!E6&gt;=LocalW!F5,LocalW!E6&gt;=0),LEFT,"")</f>
      </c>
      <c r="F6" s="12">
        <f>LocalW!F6</f>
        <v>0</v>
      </c>
      <c r="G6" s="14">
        <f>IF(AND(LocalW!G6&gt;=LocalW!G5,LocalW!G6&gt;=LocalW!H5,LocalW!G6&gt;=0),LEFT,"")</f>
      </c>
      <c r="H6" s="12">
        <f>LocalW!H6</f>
        <v>5</v>
      </c>
      <c r="I6" s="14">
        <f>IF(AND(LocalW!I6&gt;=LocalW!I5,LocalW!I6&gt;=LocalW!J5,LocalW!I6&gt;=0),LEFT,"")</f>
      </c>
      <c r="J6" s="12">
        <f>LocalW!J6</f>
        <v>0</v>
      </c>
      <c r="K6" s="14">
        <f>IF(AND(LocalW!K6&gt;=LocalW!K5,LocalW!K6&gt;=LocalW!L5,LocalW!K6&gt;=0),LEFT,"")</f>
      </c>
      <c r="L6" s="12">
        <f>LocalW!L6</f>
        <v>5</v>
      </c>
      <c r="M6" s="14">
        <f>IF(AND(LocalW!M6&gt;=LocalW!M5,LocalW!M6&gt;=LocalW!N5,LocalW!M6&gt;=0),LEFT,"")</f>
      </c>
      <c r="N6" s="12">
        <f>LocalW!N6</f>
        <v>0</v>
      </c>
      <c r="O6" s="14">
        <f>IF(AND(LocalW!O6&gt;=LocalW!O5,LocalW!O6&gt;=LocalW!P5,LocalW!O6&gt;=0),LEFT,"")</f>
      </c>
      <c r="P6" s="12">
        <f>LocalW!P6</f>
        <v>0</v>
      </c>
      <c r="Q6" s="14">
        <f>IF(AND(LocalW!Q6&gt;=LocalW!Q5,LocalW!Q6&gt;=LocalW!R5,LocalW!Q6&gt;=0),LEFT,"")</f>
      </c>
      <c r="R6" s="12">
        <f>LocalW!R6</f>
        <v>0</v>
      </c>
      <c r="S6" s="14">
        <f>IF(AND(LocalW!S6&gt;=LocalW!S5,LocalW!S6&gt;=LocalW!T5,LocalW!S6&gt;=0),LEFT,"")</f>
      </c>
      <c r="T6" s="12">
        <f>LocalW!T6</f>
        <v>0</v>
      </c>
      <c r="U6" s="14">
        <f>IF(AND(LocalW!U6&gt;=LocalW!U5,LocalW!U6&gt;=LocalW!V5,LocalW!U6&gt;=0),LEFT,"")</f>
      </c>
      <c r="V6" s="12">
        <f>LocalW!V6</f>
        <v>0</v>
      </c>
    </row>
    <row r="7" spans="2:22" ht="9" customHeight="1">
      <c r="B7" s="13"/>
      <c r="C7" s="13">
        <f>IF(AND(LocalW!C7&gt;=LocalW!C8,LocalW!C7&gt;=LocalW!D7,LocalW!C7&gt;=0),DIAG,"")</f>
      </c>
      <c r="D7" s="14">
        <f>IF(AND(LocalW!D7&gt;=LocalW!C7,LocalW!D7&gt;=LocalW!C8,LocalW!D7&gt;=0),UP,"")</f>
      </c>
      <c r="E7" s="13">
        <f>IF(AND(LocalW!E7&gt;=LocalW!E8,LocalW!E7&gt;=LocalW!F7,LocalW!E7&gt;=0),DIAG,"")</f>
      </c>
      <c r="F7" s="14">
        <f>IF(AND(LocalW!F7&gt;=LocalW!E7,LocalW!F7&gt;=LocalW!E8,LocalW!F7&gt;=0),UP,"")</f>
      </c>
      <c r="G7" s="13">
        <f>IF(AND(LocalW!G7&gt;=LocalW!G8,LocalW!G7&gt;=LocalW!H7,LocalW!G7&gt;=0),DIAG,"")</f>
      </c>
      <c r="H7" s="14">
        <f>IF(AND(LocalW!H7&gt;=LocalW!G7,LocalW!H7&gt;=LocalW!G8,LocalW!H7&gt;=0),UP,"")</f>
      </c>
      <c r="I7" s="13" t="str">
        <f>IF(AND(LocalW!I7&gt;=LocalW!I8,LocalW!I7&gt;=LocalW!J7,LocalW!I7&gt;=0),DIAG,"")</f>
        <v>Ý</v>
      </c>
      <c r="J7" s="14">
        <f>IF(AND(LocalW!J7&gt;=LocalW!I7,LocalW!J7&gt;=LocalW!I8,LocalW!J7&gt;=0),UP,"")</f>
      </c>
      <c r="K7" s="13">
        <f>IF(AND(LocalW!K7&gt;=LocalW!K8,LocalW!K7&gt;=LocalW!L7,LocalW!K7&gt;=0),DIAG,"")</f>
      </c>
      <c r="L7" s="14">
        <f>IF(AND(LocalW!L7&gt;=LocalW!K7,LocalW!L7&gt;=LocalW!K8,LocalW!L7&gt;=0),UP,"")</f>
      </c>
      <c r="M7" s="13" t="str">
        <f>IF(AND(LocalW!M7&gt;=LocalW!M8,LocalW!M7&gt;=LocalW!N7,LocalW!M7&gt;=0),DIAG,"")</f>
        <v>Ý</v>
      </c>
      <c r="N7" s="14">
        <f>IF(AND(LocalW!N7&gt;=LocalW!M7,LocalW!N7&gt;=LocalW!M8,LocalW!N7&gt;=0),UP,"")</f>
      </c>
      <c r="O7" s="13">
        <f>IF(AND(LocalW!O7&gt;=LocalW!O8,LocalW!O7&gt;=LocalW!P7,LocalW!O7&gt;=0),DIAG,"")</f>
      </c>
      <c r="P7" s="14">
        <f>IF(AND(LocalW!P7&gt;=LocalW!O7,LocalW!P7&gt;=LocalW!O8,LocalW!P7&gt;=0),UP,"")</f>
      </c>
      <c r="Q7" s="13">
        <f>IF(AND(LocalW!Q7&gt;=LocalW!Q8,LocalW!Q7&gt;=LocalW!R7,LocalW!Q7&gt;=0),DIAG,"")</f>
      </c>
      <c r="R7" s="14">
        <f>IF(AND(LocalW!R7&gt;=LocalW!Q7,LocalW!R7&gt;=LocalW!Q8,LocalW!R7&gt;=0),UP,"")</f>
      </c>
      <c r="S7" s="13">
        <f>IF(AND(LocalW!S7&gt;=LocalW!S8,LocalW!S7&gt;=LocalW!T7,LocalW!S7&gt;=0),DIAG,"")</f>
      </c>
      <c r="T7" s="14">
        <f>IF(AND(LocalW!T7&gt;=LocalW!S7,LocalW!T7&gt;=LocalW!S8,LocalW!T7&gt;=0),UP,"")</f>
      </c>
      <c r="U7" s="13">
        <f>IF(AND(LocalW!U7&gt;=LocalW!U8,LocalW!U7&gt;=LocalW!V7,LocalW!U7&gt;=0),DIAG,"")</f>
      </c>
      <c r="V7" s="14">
        <f>IF(AND(LocalW!V7&gt;=LocalW!U7,LocalW!V7&gt;=LocalW!U8,LocalW!V7&gt;=0),UP,"")</f>
      </c>
    </row>
    <row r="8" spans="1:22" ht="12.75">
      <c r="A8" s="11" t="str">
        <f>LocalW!A8</f>
        <v>W</v>
      </c>
      <c r="B8" s="12">
        <f>LocalW!B8</f>
        <v>0</v>
      </c>
      <c r="C8" s="14">
        <f>IF(AND(LocalW!C8&gt;=LocalW!C7,LocalW!C8&gt;=LocalW!D7,LocalW!C8&gt;=0),LEFT,"")</f>
      </c>
      <c r="D8" s="12">
        <f>LocalW!D8</f>
        <v>0</v>
      </c>
      <c r="E8" s="14">
        <f>IF(AND(LocalW!E8&gt;=LocalW!E7,LocalW!E8&gt;=LocalW!F7,LocalW!E8&gt;=0),LEFT,"")</f>
      </c>
      <c r="F8" s="12">
        <f>LocalW!F8</f>
        <v>0</v>
      </c>
      <c r="G8" s="14">
        <f>IF(AND(LocalW!G8&gt;=LocalW!G7,LocalW!G8&gt;=LocalW!H7,LocalW!G8&gt;=0),LEFT,"")</f>
      </c>
      <c r="H8" s="12">
        <f>LocalW!H8</f>
        <v>0</v>
      </c>
      <c r="I8" s="14">
        <f>IF(AND(LocalW!I8&gt;=LocalW!I7,LocalW!I8&gt;=LocalW!J7,LocalW!I8&gt;=0),LEFT,"")</f>
      </c>
      <c r="J8" s="12">
        <f>LocalW!J8</f>
        <v>2</v>
      </c>
      <c r="K8" s="14">
        <f>IF(AND(LocalW!K8&gt;=LocalW!K7,LocalW!K8&gt;=LocalW!L7,LocalW!K8&gt;=0),LEFT,"")</f>
      </c>
      <c r="L8" s="12">
        <f>LocalW!L8</f>
        <v>0</v>
      </c>
      <c r="M8" s="14">
        <f>IF(AND(LocalW!M8&gt;=LocalW!M7,LocalW!M8&gt;=LocalW!N7,LocalW!M8&gt;=0),LEFT,"")</f>
      </c>
      <c r="N8" s="12">
        <f>LocalW!N8</f>
        <v>20</v>
      </c>
      <c r="O8" s="14" t="str">
        <f>IF(AND(LocalW!O8&gt;=LocalW!O7,LocalW!O8&gt;=LocalW!P7,LocalW!O8&gt;=0),LEFT,"")</f>
        <v>Ù</v>
      </c>
      <c r="P8" s="12">
        <f>LocalW!P8</f>
        <v>12</v>
      </c>
      <c r="Q8" s="14" t="str">
        <f>IF(AND(LocalW!Q8&gt;=LocalW!Q7,LocalW!Q8&gt;=LocalW!R7,LocalW!Q8&gt;=0),LEFT,"")</f>
        <v>Ù</v>
      </c>
      <c r="R8" s="12">
        <f>LocalW!R8</f>
        <v>4</v>
      </c>
      <c r="S8" s="14">
        <f>IF(AND(LocalW!S8&gt;=LocalW!S7,LocalW!S8&gt;=LocalW!T7,LocalW!S8&gt;=0),LEFT,"")</f>
      </c>
      <c r="T8" s="12">
        <f>LocalW!T8</f>
        <v>0</v>
      </c>
      <c r="U8" s="14">
        <f>IF(AND(LocalW!U8&gt;=LocalW!U7,LocalW!U8&gt;=LocalW!V7,LocalW!U8&gt;=0),LEFT,"")</f>
      </c>
      <c r="V8" s="12">
        <f>LocalW!V8</f>
        <v>0</v>
      </c>
    </row>
    <row r="9" spans="2:22" ht="9" customHeight="1">
      <c r="B9" s="13"/>
      <c r="C9" s="13" t="str">
        <f>IF(AND(LocalW!C9&gt;=LocalW!C10,LocalW!C9&gt;=LocalW!D9,LocalW!C9&gt;=0),DIAG,"")</f>
        <v>Ý</v>
      </c>
      <c r="D9" s="14">
        <f>IF(AND(LocalW!D9&gt;=LocalW!C9,LocalW!D9&gt;=LocalW!C10,LocalW!D9&gt;=0),UP,"")</f>
      </c>
      <c r="E9" s="13">
        <f>IF(AND(LocalW!E9&gt;=LocalW!E10,LocalW!E9&gt;=LocalW!F9,LocalW!E9&gt;=0),DIAG,"")</f>
      </c>
      <c r="F9" s="14">
        <f>IF(AND(LocalW!F9&gt;=LocalW!E9,LocalW!F9&gt;=LocalW!E10,LocalW!F9&gt;=0),UP,"")</f>
      </c>
      <c r="G9" s="13">
        <f>IF(AND(LocalW!G9&gt;=LocalW!G10,LocalW!G9&gt;=LocalW!H9,LocalW!G9&gt;=0),DIAG,"")</f>
      </c>
      <c r="H9" s="14">
        <f>IF(AND(LocalW!H9&gt;=LocalW!G9,LocalW!H9&gt;=LocalW!G10,LocalW!H9&gt;=0),UP,"")</f>
      </c>
      <c r="I9" s="13">
        <f>IF(AND(LocalW!I9&gt;=LocalW!I10,LocalW!I9&gt;=LocalW!J9,LocalW!I9&gt;=0),DIAG,"")</f>
      </c>
      <c r="J9" s="14">
        <f>IF(AND(LocalW!J9&gt;=LocalW!I9,LocalW!J9&gt;=LocalW!I10,LocalW!J9&gt;=0),UP,"")</f>
      </c>
      <c r="K9" s="13" t="str">
        <f>IF(AND(LocalW!K9&gt;=LocalW!K10,LocalW!K9&gt;=LocalW!L9,LocalW!K9&gt;=0),DIAG,"")</f>
        <v>Ý</v>
      </c>
      <c r="L9" s="14">
        <f>IF(AND(LocalW!L9&gt;=LocalW!K9,LocalW!L9&gt;=LocalW!K10,LocalW!L9&gt;=0),UP,"")</f>
      </c>
      <c r="M9" s="13">
        <f>IF(AND(LocalW!M9&gt;=LocalW!M10,LocalW!M9&gt;=LocalW!N9,LocalW!M9&gt;=0),DIAG,"")</f>
      </c>
      <c r="N9" s="14" t="str">
        <f>IF(AND(LocalW!N9&gt;=LocalW!M9,LocalW!N9&gt;=LocalW!M10,LocalW!N9&gt;=0),UP,"")</f>
        <v>Û</v>
      </c>
      <c r="O9" s="13" t="str">
        <f>IF(AND(LocalW!O9&gt;=LocalW!O10,LocalW!O9&gt;=LocalW!P9,LocalW!O9&gt;=0),DIAG,"")</f>
        <v>Ý</v>
      </c>
      <c r="P9" s="14">
        <f>IF(AND(LocalW!P9&gt;=LocalW!O9,LocalW!P9&gt;=LocalW!O10,LocalW!P9&gt;=0),UP,"")</f>
      </c>
      <c r="Q9" s="13" t="str">
        <f>IF(AND(LocalW!Q9&gt;=LocalW!Q10,LocalW!Q9&gt;=LocalW!R9,LocalW!Q9&gt;=0),DIAG,"")</f>
        <v>Ý</v>
      </c>
      <c r="R9" s="14">
        <f>IF(AND(LocalW!R9&gt;=LocalW!Q9,LocalW!R9&gt;=LocalW!Q10,LocalW!R9&gt;=0),UP,"")</f>
      </c>
      <c r="S9" s="13">
        <f>IF(AND(LocalW!S9&gt;=LocalW!S10,LocalW!S9&gt;=LocalW!T9,LocalW!S9&gt;=0),DIAG,"")</f>
      </c>
      <c r="T9" s="14">
        <f>IF(AND(LocalW!T9&gt;=LocalW!S9,LocalW!T9&gt;=LocalW!S10,LocalW!T9&gt;=0),UP,"")</f>
      </c>
      <c r="U9" s="13">
        <f>IF(AND(LocalW!U9&gt;=LocalW!U10,LocalW!U9&gt;=LocalW!V9,LocalW!U9&gt;=0),DIAG,"")</f>
      </c>
      <c r="V9" s="14">
        <f>IF(AND(LocalW!V9&gt;=LocalW!U9,LocalW!V9&gt;=LocalW!U10,LocalW!V9&gt;=0),UP,"")</f>
      </c>
    </row>
    <row r="10" spans="1:22" ht="12.75">
      <c r="A10" s="11" t="str">
        <f>LocalW!A10</f>
        <v>H</v>
      </c>
      <c r="B10" s="12">
        <f>LocalW!B10</f>
        <v>0</v>
      </c>
      <c r="C10" s="14">
        <f>IF(AND(LocalW!C10&gt;=LocalW!C9,LocalW!C10&gt;=LocalW!D9,LocalW!C10&gt;=0),LEFT,"")</f>
      </c>
      <c r="D10" s="12">
        <f>LocalW!D10</f>
        <v>10</v>
      </c>
      <c r="E10" s="14" t="str">
        <f>IF(AND(LocalW!E10&gt;=LocalW!E9,LocalW!E10&gt;=LocalW!F9,LocalW!E10&gt;=0),LEFT,"")</f>
        <v>Ù</v>
      </c>
      <c r="F10" s="12">
        <f>LocalW!F10</f>
        <v>2</v>
      </c>
      <c r="G10" s="14">
        <f>IF(AND(LocalW!G10&gt;=LocalW!G9,LocalW!G10&gt;=LocalW!H9,LocalW!G10&gt;=0),LEFT,"")</f>
      </c>
      <c r="H10" s="12">
        <f>LocalW!H10</f>
        <v>0</v>
      </c>
      <c r="I10" s="14">
        <f>IF(AND(LocalW!I10&gt;=LocalW!I9,LocalW!I10&gt;=LocalW!J9,LocalW!I10&gt;=0),LEFT,"")</f>
      </c>
      <c r="J10" s="12">
        <f>LocalW!J10</f>
        <v>0</v>
      </c>
      <c r="K10" s="14">
        <f>IF(AND(LocalW!K10&gt;=LocalW!K9,LocalW!K10&gt;=LocalW!L9,LocalW!K10&gt;=0),LEFT,"")</f>
      </c>
      <c r="L10" s="12">
        <f>LocalW!L10</f>
        <v>0</v>
      </c>
      <c r="M10" s="14">
        <f>IF(AND(LocalW!M10&gt;=LocalW!M9,LocalW!M10&gt;=LocalW!N9,LocalW!M10&gt;=0),LEFT,"")</f>
      </c>
      <c r="N10" s="12">
        <f>LocalW!N10</f>
        <v>12</v>
      </c>
      <c r="O10" s="14">
        <f>IF(AND(LocalW!O10&gt;=LocalW!O9,LocalW!O10&gt;=LocalW!P9,LocalW!O10&gt;=0),LEFT,"")</f>
      </c>
      <c r="P10" s="12">
        <f>LocalW!P10</f>
        <v>18</v>
      </c>
      <c r="Q10" s="14">
        <f>IF(AND(LocalW!Q10&gt;=LocalW!Q9,LocalW!Q10&gt;=LocalW!R9,LocalW!Q10&gt;=0),LEFT,"")</f>
      </c>
      <c r="R10" s="12">
        <f>LocalW!R10</f>
        <v>22</v>
      </c>
      <c r="S10" s="14" t="str">
        <f>IF(AND(LocalW!S10&gt;=LocalW!S9,LocalW!S10&gt;=LocalW!T9,LocalW!S10&gt;=0),LEFT,"")</f>
        <v>Ù</v>
      </c>
      <c r="T10" s="12">
        <f>LocalW!T10</f>
        <v>14</v>
      </c>
      <c r="U10" s="14" t="str">
        <f>IF(AND(LocalW!U10&gt;=LocalW!U9,LocalW!U10&gt;=LocalW!V9,LocalW!U10&gt;=0),LEFT,"")</f>
        <v>Ù</v>
      </c>
      <c r="V10" s="12">
        <f>LocalW!V10</f>
        <v>6</v>
      </c>
    </row>
    <row r="11" spans="2:22" ht="9" customHeight="1">
      <c r="B11" s="13"/>
      <c r="C11" s="13">
        <f>IF(AND(LocalW!C11&gt;=LocalW!C12,LocalW!C11&gt;=LocalW!D11,LocalW!C11&gt;=0),DIAG,"")</f>
      </c>
      <c r="D11" s="14" t="str">
        <f>IF(AND(LocalW!D11&gt;=LocalW!C11,LocalW!D11&gt;=LocalW!C12,LocalW!D11&gt;=0),UP,"")</f>
        <v>Û</v>
      </c>
      <c r="E11" s="13" t="str">
        <f>IF(AND(LocalW!E11&gt;=LocalW!E12,LocalW!E11&gt;=LocalW!F11,LocalW!E11&gt;=0),DIAG,"")</f>
        <v>Ý</v>
      </c>
      <c r="F11" s="14">
        <f>IF(AND(LocalW!F11&gt;=LocalW!E11,LocalW!F11&gt;=LocalW!E12,LocalW!F11&gt;=0),UP,"")</f>
      </c>
      <c r="G11" s="13">
        <f>IF(AND(LocalW!G11&gt;=LocalW!G12,LocalW!G11&gt;=LocalW!H11,LocalW!G11&gt;=0),DIAG,"")</f>
      </c>
      <c r="H11" s="14">
        <f>IF(AND(LocalW!H11&gt;=LocalW!G11,LocalW!H11&gt;=LocalW!G12,LocalW!H11&gt;=0),UP,"")</f>
      </c>
      <c r="I11" s="13">
        <f>IF(AND(LocalW!I11&gt;=LocalW!I12,LocalW!I11&gt;=LocalW!J11,LocalW!I11&gt;=0),DIAG,"")</f>
      </c>
      <c r="J11" s="14">
        <f>IF(AND(LocalW!J11&gt;=LocalW!I11,LocalW!J11&gt;=LocalW!I12,LocalW!J11&gt;=0),UP,"")</f>
      </c>
      <c r="K11" s="13">
        <f>IF(AND(LocalW!K11&gt;=LocalW!K12,LocalW!K11&gt;=LocalW!L11,LocalW!K11&gt;=0),DIAG,"")</f>
      </c>
      <c r="L11" s="14">
        <f>IF(AND(LocalW!L11&gt;=LocalW!K11,LocalW!L11&gt;=LocalW!K12,LocalW!L11&gt;=0),UP,"")</f>
      </c>
      <c r="M11" s="13">
        <f>IF(AND(LocalW!M11&gt;=LocalW!M12,LocalW!M11&gt;=LocalW!N11,LocalW!M11&gt;=0),DIAG,"")</f>
      </c>
      <c r="N11" s="14" t="str">
        <f>IF(AND(LocalW!N11&gt;=LocalW!M11,LocalW!N11&gt;=LocalW!M12,LocalW!N11&gt;=0),UP,"")</f>
        <v>Û</v>
      </c>
      <c r="O11" s="13">
        <f>IF(AND(LocalW!O11&gt;=LocalW!O12,LocalW!O11&gt;=LocalW!P11,LocalW!O11&gt;=0),DIAG,"")</f>
      </c>
      <c r="P11" s="14" t="str">
        <f>IF(AND(LocalW!P11&gt;=LocalW!O11,LocalW!P11&gt;=LocalW!O12,LocalW!P11&gt;=0),UP,"")</f>
        <v>Û</v>
      </c>
      <c r="Q11" s="13" t="str">
        <f>IF(AND(LocalW!Q11&gt;=LocalW!Q12,LocalW!Q11&gt;=LocalW!R11,LocalW!Q11&gt;=0),DIAG,"")</f>
        <v>Ý</v>
      </c>
      <c r="R11" s="14">
        <f>IF(AND(LocalW!R11&gt;=LocalW!Q11,LocalW!R11&gt;=LocalW!Q12,LocalW!R11&gt;=0),UP,"")</f>
      </c>
      <c r="S11" s="13" t="str">
        <f>IF(AND(LocalW!S11&gt;=LocalW!S12,LocalW!S11&gt;=LocalW!T11,LocalW!S11&gt;=0),DIAG,"")</f>
        <v>Ý</v>
      </c>
      <c r="T11" s="14">
        <f>IF(AND(LocalW!T11&gt;=LocalW!S11,LocalW!T11&gt;=LocalW!S12,LocalW!T11&gt;=0),UP,"")</f>
      </c>
      <c r="U11" s="13" t="str">
        <f>IF(AND(LocalW!U11&gt;=LocalW!U12,LocalW!U11&gt;=LocalW!V11,LocalW!U11&gt;=0),DIAG,"")</f>
        <v>Ý</v>
      </c>
      <c r="V11" s="14">
        <f>IF(AND(LocalW!V11&gt;=LocalW!U11,LocalW!V11&gt;=LocalW!U12,LocalW!V11&gt;=0),UP,"")</f>
      </c>
    </row>
    <row r="12" spans="1:22" ht="12.75">
      <c r="A12" s="11" t="str">
        <f>LocalW!A12</f>
        <v>E</v>
      </c>
      <c r="B12" s="12">
        <f>LocalW!B12</f>
        <v>0</v>
      </c>
      <c r="C12" s="14">
        <f>IF(AND(LocalW!C12&gt;=LocalW!C11,LocalW!C12&gt;=LocalW!D11,LocalW!C12&gt;=0),LEFT,"")</f>
      </c>
      <c r="D12" s="12">
        <f>LocalW!D12</f>
        <v>2</v>
      </c>
      <c r="E12" s="14">
        <f>IF(AND(LocalW!E12&gt;=LocalW!E11,LocalW!E12&gt;=LocalW!F11,LocalW!E12&gt;=0),LEFT,"")</f>
      </c>
      <c r="F12" s="12">
        <f>LocalW!F12</f>
        <v>16</v>
      </c>
      <c r="G12" s="14" t="str">
        <f>IF(AND(LocalW!G12&gt;=LocalW!G11,LocalW!G12&gt;=LocalW!H11,LocalW!G12&gt;=0),LEFT,"")</f>
        <v>Ù</v>
      </c>
      <c r="H12" s="12">
        <f>LocalW!H12</f>
        <v>8</v>
      </c>
      <c r="I12" s="14" t="str">
        <f>IF(AND(LocalW!I12&gt;=LocalW!I11,LocalW!I12&gt;=LocalW!J11,LocalW!I12&gt;=0),LEFT,"")</f>
        <v>Ù</v>
      </c>
      <c r="J12" s="12">
        <f>LocalW!J12</f>
        <v>0</v>
      </c>
      <c r="K12" s="14">
        <f>IF(AND(LocalW!K12&gt;=LocalW!K11,LocalW!K12&gt;=LocalW!L11,LocalW!K12&gt;=0),LEFT,"")</f>
      </c>
      <c r="L12" s="12">
        <f>LocalW!L12</f>
        <v>0</v>
      </c>
      <c r="M12" s="14">
        <f>IF(AND(LocalW!M12&gt;=LocalW!M11,LocalW!M12&gt;=LocalW!N11,LocalW!M12&gt;=0),LEFT,"")</f>
      </c>
      <c r="N12" s="12">
        <f>LocalW!N12</f>
        <v>4</v>
      </c>
      <c r="O12" s="14">
        <f>IF(AND(LocalW!O12&gt;=LocalW!O11,LocalW!O12&gt;=LocalW!P11,LocalW!O12&gt;=0),LEFT,"")</f>
      </c>
      <c r="P12" s="12">
        <f>LocalW!P12</f>
        <v>10</v>
      </c>
      <c r="Q12" s="14">
        <f>IF(AND(LocalW!Q12&gt;=LocalW!Q11,LocalW!Q12&gt;=LocalW!R11,LocalW!Q12&gt;=0),LEFT,"")</f>
      </c>
      <c r="R12" s="12">
        <f>LocalW!R12</f>
        <v>18</v>
      </c>
      <c r="S12" s="14">
        <f>IF(AND(LocalW!S12&gt;=LocalW!S11,LocalW!S12&gt;=LocalW!T11,LocalW!S12&gt;=0),LEFT,"")</f>
      </c>
      <c r="T12" s="15">
        <f>LocalW!T12</f>
        <v>28</v>
      </c>
      <c r="U12" s="14" t="str">
        <f>IF(AND(LocalW!U12&gt;=LocalW!U11,LocalW!U12&gt;=LocalW!V11,LocalW!U12&gt;=0),LEFT,"")</f>
        <v>Ù</v>
      </c>
      <c r="V12" s="12">
        <f>LocalW!V12</f>
        <v>20</v>
      </c>
    </row>
    <row r="13" spans="2:22" ht="9" customHeight="1">
      <c r="B13" s="13"/>
      <c r="C13" s="13">
        <f>IF(AND(LocalW!C13&gt;=LocalW!C14,LocalW!C13&gt;=LocalW!D13,LocalW!C13&gt;=0),DIAG,"")</f>
      </c>
      <c r="D13" s="14">
        <f>IF(AND(LocalW!D13&gt;=LocalW!C13,LocalW!D13&gt;=LocalW!C14,LocalW!D13&gt;=0),UP,"")</f>
      </c>
      <c r="E13" s="13">
        <f>IF(AND(LocalW!E13&gt;=LocalW!E14,LocalW!E13&gt;=LocalW!F13,LocalW!E13&gt;=0),DIAG,"")</f>
      </c>
      <c r="F13" s="14" t="str">
        <f>IF(AND(LocalW!F13&gt;=LocalW!E13,LocalW!F13&gt;=LocalW!E14,LocalW!F13&gt;=0),UP,"")</f>
        <v>Û</v>
      </c>
      <c r="G13" s="13" t="str">
        <f>IF(AND(LocalW!G13&gt;=LocalW!G14,LocalW!G13&gt;=LocalW!H13,LocalW!G13&gt;=0),DIAG,"")</f>
        <v>Ý</v>
      </c>
      <c r="H13" s="14">
        <f>IF(AND(LocalW!H13&gt;=LocalW!G13,LocalW!H13&gt;=LocalW!G14,LocalW!H13&gt;=0),UP,"")</f>
      </c>
      <c r="I13" s="13">
        <f>IF(AND(LocalW!I13&gt;=LocalW!I14,LocalW!I13&gt;=LocalW!J13,LocalW!I13&gt;=0),DIAG,"")</f>
      </c>
      <c r="J13" s="14">
        <f>IF(AND(LocalW!J13&gt;=LocalW!I13,LocalW!J13&gt;=LocalW!I14,LocalW!J13&gt;=0),UP,"")</f>
      </c>
      <c r="K13" s="13" t="str">
        <f>IF(AND(LocalW!K13&gt;=LocalW!K14,LocalW!K13&gt;=LocalW!L13,LocalW!K13&gt;=0),DIAG,"")</f>
        <v>Ý</v>
      </c>
      <c r="L13" s="14">
        <f>IF(AND(LocalW!L13&gt;=LocalW!K13,LocalW!L13&gt;=LocalW!K14,LocalW!L13&gt;=0),UP,"")</f>
      </c>
      <c r="M13" s="13">
        <f>IF(AND(LocalW!M13&gt;=LocalW!M14,LocalW!M13&gt;=LocalW!N13,LocalW!M13&gt;=0),DIAG,"")</f>
      </c>
      <c r="N13" s="14">
        <f>IF(AND(LocalW!N13&gt;=LocalW!M13,LocalW!N13&gt;=LocalW!M14,LocalW!N13&gt;=0),UP,"")</f>
      </c>
      <c r="O13" s="13" t="str">
        <f>IF(AND(LocalW!O13&gt;=LocalW!O14,LocalW!O13&gt;=LocalW!P13,LocalW!O13&gt;=0),DIAG,"")</f>
        <v>Ý</v>
      </c>
      <c r="P13" s="14">
        <f>IF(AND(LocalW!P13&gt;=LocalW!O13,LocalW!P13&gt;=LocalW!O14,LocalW!P13&gt;=0),UP,"")</f>
      </c>
      <c r="Q13" s="13">
        <f>IF(AND(LocalW!Q13&gt;=LocalW!Q14,LocalW!Q13&gt;=LocalW!R13,LocalW!Q13&gt;=0),DIAG,"")</f>
      </c>
      <c r="R13" s="14" t="str">
        <f>IF(AND(LocalW!R13&gt;=LocalW!Q13,LocalW!R13&gt;=LocalW!Q14,LocalW!R13&gt;=0),UP,"")</f>
        <v>Û</v>
      </c>
      <c r="S13" s="13">
        <f>IF(AND(LocalW!S13&gt;=LocalW!S14,LocalW!S13&gt;=LocalW!T13,LocalW!S13&gt;=0),DIAG,"")</f>
      </c>
      <c r="T13" s="14" t="str">
        <f>IF(AND(LocalW!T13&gt;=LocalW!S13,LocalW!T13&gt;=LocalW!S14,LocalW!T13&gt;=0),UP,"")</f>
        <v>Û</v>
      </c>
      <c r="U13" s="13" t="str">
        <f>IF(AND(LocalW!U13&gt;=LocalW!U14,LocalW!U13&gt;=LocalW!V13,LocalW!U13&gt;=0),DIAG,"")</f>
        <v>Ý</v>
      </c>
      <c r="V13" s="14">
        <f>IF(AND(LocalW!V13&gt;=LocalW!U13,LocalW!V13&gt;=LocalW!U14,LocalW!V13&gt;=0),UP,"")</f>
      </c>
    </row>
    <row r="14" spans="1:22" ht="12.75">
      <c r="A14" s="11" t="str">
        <f>LocalW!A14</f>
        <v>A</v>
      </c>
      <c r="B14" s="12">
        <f>LocalW!B14</f>
        <v>0</v>
      </c>
      <c r="C14" s="14">
        <f>IF(AND(LocalW!C14&gt;=LocalW!C13,LocalW!C14&gt;=LocalW!D13,LocalW!C14&gt;=0),LEFT,"")</f>
      </c>
      <c r="D14" s="12">
        <f>LocalW!D14</f>
        <v>0</v>
      </c>
      <c r="E14" s="14">
        <f>IF(AND(LocalW!E14&gt;=LocalW!E13,LocalW!E14&gt;=LocalW!F13,LocalW!E14&gt;=0),LEFT,"")</f>
      </c>
      <c r="F14" s="12">
        <f>LocalW!F14</f>
        <v>8</v>
      </c>
      <c r="G14" s="14">
        <f>IF(AND(LocalW!G14&gt;=LocalW!G13,LocalW!G14&gt;=LocalW!H13,LocalW!G14&gt;=0),LEFT,"")</f>
      </c>
      <c r="H14" s="12">
        <f>LocalW!H14</f>
        <v>21</v>
      </c>
      <c r="I14" s="14" t="str">
        <f>IF(AND(LocalW!I14&gt;=LocalW!I13,LocalW!I14&gt;=LocalW!J13,LocalW!I14&gt;=0),LEFT,"")</f>
        <v>Ù</v>
      </c>
      <c r="J14" s="12">
        <f>LocalW!J14</f>
        <v>13</v>
      </c>
      <c r="K14" s="14" t="str">
        <f>IF(AND(LocalW!K14&gt;=LocalW!K13,LocalW!K14&gt;=LocalW!L13,LocalW!K14&gt;=0),LEFT,"")</f>
        <v>Ù</v>
      </c>
      <c r="L14" s="12">
        <f>LocalW!L14</f>
        <v>5</v>
      </c>
      <c r="M14" s="14">
        <f>IF(AND(LocalW!M14&gt;=LocalW!M13,LocalW!M14&gt;=LocalW!N13,LocalW!M14&gt;=0),LEFT,"")</f>
      </c>
      <c r="N14" s="12">
        <f>LocalW!N14</f>
        <v>0</v>
      </c>
      <c r="O14" s="14">
        <f>IF(AND(LocalW!O14&gt;=LocalW!O13,LocalW!O14&gt;=LocalW!P13,LocalW!O14&gt;=0),LEFT,"")</f>
      </c>
      <c r="P14" s="12">
        <f>LocalW!P14</f>
        <v>4</v>
      </c>
      <c r="Q14" s="14">
        <f>IF(AND(LocalW!Q14&gt;=LocalW!Q13,LocalW!Q14&gt;=LocalW!R13,LocalW!Q14&gt;=0),LEFT,"")</f>
      </c>
      <c r="R14" s="12">
        <f>LocalW!R14</f>
        <v>10</v>
      </c>
      <c r="S14" s="14">
        <f>IF(AND(LocalW!S14&gt;=LocalW!S13,LocalW!S14&gt;=LocalW!T13,LocalW!S14&gt;=0),LEFT,"")</f>
      </c>
      <c r="T14" s="12">
        <f>LocalW!T14</f>
        <v>20</v>
      </c>
      <c r="U14" s="14">
        <f>IF(AND(LocalW!U14&gt;=LocalW!U13,LocalW!U14&gt;=LocalW!V13,LocalW!U14&gt;=0),LEFT,"")</f>
      </c>
      <c r="V14" s="12">
        <f>LocalW!V14</f>
        <v>27</v>
      </c>
    </row>
    <row r="15" spans="2:22" ht="9" customHeight="1">
      <c r="B15" s="13"/>
      <c r="C15" s="13" t="str">
        <f>IF(AND(LocalW!C15&gt;=LocalW!C16,LocalW!C15&gt;=LocalW!D15,LocalW!C15&gt;=0),DIAG,"")</f>
        <v>Ý</v>
      </c>
      <c r="D15" s="14">
        <f>IF(AND(LocalW!D15&gt;=LocalW!C15,LocalW!D15&gt;=LocalW!C16,LocalW!D15&gt;=0),UP,"")</f>
      </c>
      <c r="E15" s="13" t="str">
        <f>IF(AND(LocalW!E15&gt;=LocalW!E16,LocalW!E15&gt;=LocalW!F15,LocalW!E15&gt;=0),DIAG,"")</f>
        <v>Ý</v>
      </c>
      <c r="F15" s="14">
        <f>IF(AND(LocalW!F15&gt;=LocalW!E15,LocalW!F15&gt;=LocalW!E16,LocalW!F15&gt;=0),UP,"")</f>
      </c>
      <c r="G15" s="13">
        <f>IF(AND(LocalW!G15&gt;=LocalW!G16,LocalW!G15&gt;=LocalW!H15,LocalW!G15&gt;=0),DIAG,"")</f>
      </c>
      <c r="H15" s="14" t="str">
        <f>IF(AND(LocalW!H15&gt;=LocalW!G15,LocalW!H15&gt;=LocalW!G16,LocalW!H15&gt;=0),UP,"")</f>
        <v>Û</v>
      </c>
      <c r="I15" s="13" t="str">
        <f>IF(AND(LocalW!I15&gt;=LocalW!I16,LocalW!I15&gt;=LocalW!J15,LocalW!I15&gt;=0),DIAG,"")</f>
        <v>Ý</v>
      </c>
      <c r="J15" s="14">
        <f>IF(AND(LocalW!J15&gt;=LocalW!I15,LocalW!J15&gt;=LocalW!I16,LocalW!J15&gt;=0),UP,"")</f>
      </c>
      <c r="K15" s="13" t="str">
        <f>IF(AND(LocalW!K15&gt;=LocalW!K16,LocalW!K15&gt;=LocalW!L15,LocalW!K15&gt;=0),DIAG,"")</f>
        <v>Ý</v>
      </c>
      <c r="L15" s="14">
        <f>IF(AND(LocalW!L15&gt;=LocalW!K15,LocalW!L15&gt;=LocalW!K16,LocalW!L15&gt;=0),UP,"")</f>
      </c>
      <c r="M15" s="13">
        <f>IF(AND(LocalW!M15&gt;=LocalW!M16,LocalW!M15&gt;=LocalW!N15,LocalW!M15&gt;=0),DIAG,"")</f>
      </c>
      <c r="N15" s="14">
        <f>IF(AND(LocalW!N15&gt;=LocalW!M15,LocalW!N15&gt;=LocalW!M16,LocalW!N15&gt;=0),UP,"")</f>
      </c>
      <c r="O15" s="13">
        <f>IF(AND(LocalW!O15&gt;=LocalW!O16,LocalW!O15&gt;=LocalW!P15,LocalW!O15&gt;=0),DIAG,"")</f>
      </c>
      <c r="P15" s="14">
        <f>IF(AND(LocalW!P15&gt;=LocalW!O15,LocalW!P15&gt;=LocalW!O16,LocalW!P15&gt;=0),UP,"")</f>
      </c>
      <c r="Q15" s="13" t="str">
        <f>IF(AND(LocalW!Q15&gt;=LocalW!Q16,LocalW!Q15&gt;=LocalW!R15,LocalW!Q15&gt;=0),DIAG,"")</f>
        <v>Ý</v>
      </c>
      <c r="R15" s="14">
        <f>IF(AND(LocalW!R15&gt;=LocalW!Q15,LocalW!R15&gt;=LocalW!Q16,LocalW!R15&gt;=0),UP,"")</f>
      </c>
      <c r="S15" s="13" t="str">
        <f>IF(AND(LocalW!S15&gt;=LocalW!S16,LocalW!S15&gt;=LocalW!T15,LocalW!S15&gt;=0),DIAG,"")</f>
        <v>Ý</v>
      </c>
      <c r="T15" s="14">
        <f>IF(AND(LocalW!T15&gt;=LocalW!S15,LocalW!T15&gt;=LocalW!S16,LocalW!T15&gt;=0),UP,"")</f>
      </c>
      <c r="U15" s="13" t="str">
        <f>IF(AND(LocalW!U15&gt;=LocalW!U16,LocalW!U15&gt;=LocalW!V15,LocalW!U15&gt;=0),DIAG,"")</f>
        <v>Ý</v>
      </c>
      <c r="V15" s="14">
        <f>IF(AND(LocalW!V15&gt;=LocalW!U15,LocalW!V15&gt;=LocalW!U16,LocalW!V15&gt;=0),UP,"")</f>
      </c>
    </row>
    <row r="16" spans="1:22" ht="12.75">
      <c r="A16" s="11" t="str">
        <f>LocalW!A16</f>
        <v>E</v>
      </c>
      <c r="B16" s="12">
        <f>LocalW!B16</f>
        <v>0</v>
      </c>
      <c r="C16" s="14">
        <f>IF(AND(LocalW!C16&gt;=LocalW!C15,LocalW!C16&gt;=LocalW!D15,LocalW!C16&gt;=0),LEFT,"")</f>
      </c>
      <c r="D16" s="12">
        <f>LocalW!D16</f>
        <v>0</v>
      </c>
      <c r="E16" s="14">
        <f>IF(AND(LocalW!E16&gt;=LocalW!E15,LocalW!E16&gt;=LocalW!F15,LocalW!E16&gt;=0),LEFT,"")</f>
      </c>
      <c r="F16" s="12">
        <f>LocalW!F16</f>
        <v>6</v>
      </c>
      <c r="G16" s="14">
        <f>IF(AND(LocalW!G16&gt;=LocalW!G15,LocalW!G16&gt;=LocalW!H15,LocalW!G16&gt;=0),LEFT,"")</f>
      </c>
      <c r="H16" s="12">
        <f>LocalW!H16</f>
        <v>13</v>
      </c>
      <c r="I16" s="14">
        <f>IF(AND(LocalW!I16&gt;=LocalW!I15,LocalW!I16&gt;=LocalW!J15,LocalW!I16&gt;=0),LEFT,"")</f>
      </c>
      <c r="J16" s="12">
        <f>LocalW!J16</f>
        <v>18</v>
      </c>
      <c r="K16" s="14">
        <f>IF(AND(LocalW!K16&gt;=LocalW!K15,LocalW!K16&gt;=LocalW!L15,LocalW!K16&gt;=0),LEFT,"")</f>
      </c>
      <c r="L16" s="12">
        <f>LocalW!L16</f>
        <v>12</v>
      </c>
      <c r="M16" s="14" t="str">
        <f>IF(AND(LocalW!M16&gt;=LocalW!M15,LocalW!M16&gt;=LocalW!N15,LocalW!M16&gt;=0),LEFT,"")</f>
        <v>Ù</v>
      </c>
      <c r="N16" s="12">
        <f>LocalW!N16</f>
        <v>4</v>
      </c>
      <c r="O16" s="14">
        <f>IF(AND(LocalW!O16&gt;=LocalW!O15,LocalW!O16&gt;=LocalW!P15,LocalW!O16&gt;=0),LEFT,"")</f>
      </c>
      <c r="P16" s="12">
        <f>LocalW!P16</f>
        <v>0</v>
      </c>
      <c r="Q16" s="14">
        <f>IF(AND(LocalW!Q16&gt;=LocalW!Q15,LocalW!Q16&gt;=LocalW!R15,LocalW!Q16&gt;=0),LEFT,"")</f>
      </c>
      <c r="R16" s="12">
        <f>LocalW!R16</f>
        <v>4</v>
      </c>
      <c r="S16" s="14">
        <f>IF(AND(LocalW!S16&gt;=LocalW!S15,LocalW!S16&gt;=LocalW!T15,LocalW!S16&gt;=0),LEFT,"")</f>
      </c>
      <c r="T16" s="12">
        <f>LocalW!T16</f>
        <v>16</v>
      </c>
      <c r="U16" s="14">
        <f>IF(AND(LocalW!U16&gt;=LocalW!U15,LocalW!U16&gt;=LocalW!V15,LocalW!U16&gt;=0),LEFT,"")</f>
      </c>
      <c r="V16" s="12">
        <f>LocalW!V16</f>
        <v>26</v>
      </c>
    </row>
  </sheetData>
  <sheetProtection sheet="1" objects="1" scenarios="1" formatCells="0" formatColumns="0" formatRow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E5"/>
  <sheetViews>
    <sheetView workbookViewId="0" topLeftCell="A1">
      <selection activeCell="B2" sqref="B2"/>
      <selection activeCell="A1" sqref="A1"/>
    </sheetView>
  </sheetViews>
  <sheetFormatPr defaultColWidth="9.140625" defaultRowHeight="12.75"/>
  <cols>
    <col min="1" max="1" width="13.00390625" style="0" customWidth="1"/>
    <col min="4" max="5" width="9.140625" style="0" customWidth="1"/>
  </cols>
  <sheetData>
    <row r="1" spans="4:5" ht="12.75">
      <c r="D1" t="s">
        <v>70</v>
      </c>
      <c r="E1" t="s">
        <v>71</v>
      </c>
    </row>
    <row r="2" spans="1:5" ht="12.75">
      <c r="A2" s="6" t="s">
        <v>66</v>
      </c>
      <c r="B2" t="s">
        <v>68</v>
      </c>
      <c r="D2">
        <f>LEN(B2)</f>
        <v>10</v>
      </c>
      <c r="E2">
        <v>10</v>
      </c>
    </row>
    <row r="3" spans="1:5" ht="12.75">
      <c r="A3" s="6" t="s">
        <v>67</v>
      </c>
      <c r="B3" t="s">
        <v>69</v>
      </c>
      <c r="D3">
        <f>LEN(B3)</f>
        <v>7</v>
      </c>
      <c r="E3">
        <v>7</v>
      </c>
    </row>
    <row r="5" ht="12.75">
      <c r="A5" t="s">
        <v>72</v>
      </c>
    </row>
  </sheetData>
  <conditionalFormatting sqref="D2">
    <cfRule type="cellIs" priority="1" dxfId="0" operator="notEqual" stopIfTrue="1">
      <formula>$E$2</formula>
    </cfRule>
  </conditionalFormatting>
  <conditionalFormatting sqref="D3">
    <cfRule type="cellIs" priority="2" dxfId="0" operator="notEqual" stopIfTrue="1">
      <formula>E3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45"/>
  </sheetPr>
  <dimension ref="A1:V21"/>
  <sheetViews>
    <sheetView workbookViewId="0" topLeftCell="A1">
      <selection activeCell="L23" sqref="L23"/>
      <selection activeCell="A1" sqref="A1"/>
    </sheetView>
  </sheetViews>
  <sheetFormatPr defaultColWidth="9.140625" defaultRowHeight="12.75"/>
  <cols>
    <col min="1" max="22" width="4.8515625" style="0" customWidth="1"/>
  </cols>
  <sheetData>
    <row r="1" spans="4:22" ht="12.75">
      <c r="D1" s="6" t="str">
        <f>Pairs!D2</f>
        <v>H</v>
      </c>
      <c r="E1" s="6"/>
      <c r="F1" s="6" t="str">
        <f>Pairs!F2</f>
        <v>E</v>
      </c>
      <c r="G1" s="6"/>
      <c r="H1" s="6" t="str">
        <f>Pairs!H2</f>
        <v>A</v>
      </c>
      <c r="I1" s="6"/>
      <c r="J1" s="6" t="str">
        <f>Pairs!J2</f>
        <v>G</v>
      </c>
      <c r="K1" s="6"/>
      <c r="L1" s="6" t="str">
        <f>Pairs!L2</f>
        <v>A</v>
      </c>
      <c r="M1" s="6"/>
      <c r="N1" s="6" t="str">
        <f>Pairs!N2</f>
        <v>W</v>
      </c>
      <c r="O1" s="6"/>
      <c r="P1" s="6" t="str">
        <f>Pairs!P2</f>
        <v>G</v>
      </c>
      <c r="Q1" s="6"/>
      <c r="R1" s="6" t="str">
        <f>Pairs!R2</f>
        <v>H</v>
      </c>
      <c r="S1" s="6"/>
      <c r="T1" s="6" t="str">
        <f>Pairs!T2</f>
        <v>E</v>
      </c>
      <c r="U1" s="6"/>
      <c r="V1" s="6" t="str">
        <f>Pairs!V2</f>
        <v>E</v>
      </c>
    </row>
    <row r="2" spans="2:22" ht="12.75">
      <c r="B2">
        <v>0</v>
      </c>
      <c r="D2">
        <f>B2-PENALTY</f>
        <v>-8</v>
      </c>
      <c r="F2">
        <f>D2-PENALTY</f>
        <v>-16</v>
      </c>
      <c r="H2">
        <f>F2-PENALTY</f>
        <v>-24</v>
      </c>
      <c r="J2">
        <f>H2-PENALTY</f>
        <v>-32</v>
      </c>
      <c r="L2">
        <f>J2-PENALTY</f>
        <v>-40</v>
      </c>
      <c r="N2">
        <f>L2-PENALTY</f>
        <v>-48</v>
      </c>
      <c r="P2">
        <f>N2-PENALTY</f>
        <v>-56</v>
      </c>
      <c r="R2">
        <f>P2-PENALTY</f>
        <v>-64</v>
      </c>
      <c r="T2">
        <f>R2-PENALTY</f>
        <v>-72</v>
      </c>
      <c r="V2">
        <f>T2-PENALTY</f>
        <v>-80</v>
      </c>
    </row>
    <row r="3" spans="3:22" ht="12.75">
      <c r="C3">
        <f>B2+Pairs!D4</f>
        <v>-2</v>
      </c>
      <c r="D3">
        <f>D2-PENALTY</f>
        <v>-16</v>
      </c>
      <c r="E3">
        <f>D2+Pairs!F4</f>
        <v>-9</v>
      </c>
      <c r="F3">
        <f>F2-PENALTY</f>
        <v>-24</v>
      </c>
      <c r="G3">
        <f>F2+Pairs!H4</f>
        <v>-17</v>
      </c>
      <c r="H3">
        <f>H2-PENALTY</f>
        <v>-32</v>
      </c>
      <c r="I3">
        <f>H2+Pairs!J4</f>
        <v>-26</v>
      </c>
      <c r="J3">
        <f>J2-PENALTY</f>
        <v>-40</v>
      </c>
      <c r="K3">
        <f>J2+Pairs!L4</f>
        <v>-33</v>
      </c>
      <c r="L3">
        <f>L2-PENALTY</f>
        <v>-48</v>
      </c>
      <c r="M3">
        <f>L2+Pairs!N4</f>
        <v>-44</v>
      </c>
      <c r="N3">
        <f>N2-PENALTY</f>
        <v>-56</v>
      </c>
      <c r="O3">
        <f>N2+Pairs!P4</f>
        <v>-50</v>
      </c>
      <c r="P3">
        <f>P2-PENALTY</f>
        <v>-64</v>
      </c>
      <c r="Q3">
        <f>P2+Pairs!R4</f>
        <v>-58</v>
      </c>
      <c r="R3">
        <f>R2-PENALTY</f>
        <v>-72</v>
      </c>
      <c r="S3">
        <f>R2+Pairs!T4</f>
        <v>-65</v>
      </c>
      <c r="T3">
        <f>T2-PENALTY</f>
        <v>-80</v>
      </c>
      <c r="U3">
        <f>T2+Pairs!V4</f>
        <v>-73</v>
      </c>
      <c r="V3">
        <f>V2-PENALTY</f>
        <v>-88</v>
      </c>
    </row>
    <row r="4" spans="1:22" ht="12.75">
      <c r="A4" s="7" t="str">
        <f>Pairs!B4</f>
        <v>P</v>
      </c>
      <c r="B4">
        <f>B2-PENALTY</f>
        <v>-8</v>
      </c>
      <c r="C4">
        <f>B4-PENALTY</f>
        <v>-16</v>
      </c>
      <c r="D4">
        <f>MAX(C3,D3,C4)</f>
        <v>-2</v>
      </c>
      <c r="E4">
        <f>D4-PENALTY</f>
        <v>-10</v>
      </c>
      <c r="F4">
        <f>MAX(E3,F3,E4)</f>
        <v>-9</v>
      </c>
      <c r="G4">
        <f>F4-PENALTY</f>
        <v>-17</v>
      </c>
      <c r="H4">
        <f>MAX(G3,H3,G4)</f>
        <v>-17</v>
      </c>
      <c r="I4">
        <f>H4-PENALTY</f>
        <v>-25</v>
      </c>
      <c r="J4">
        <f>MAX(I3,J3,I4)</f>
        <v>-25</v>
      </c>
      <c r="K4">
        <f>J4-PENALTY</f>
        <v>-33</v>
      </c>
      <c r="L4">
        <f>MAX(K3,L3,K4)</f>
        <v>-33</v>
      </c>
      <c r="M4">
        <f>L4-PENALTY</f>
        <v>-41</v>
      </c>
      <c r="N4">
        <f>MAX(M3,N3,M4)</f>
        <v>-41</v>
      </c>
      <c r="O4">
        <f>N4-PENALTY</f>
        <v>-49</v>
      </c>
      <c r="P4">
        <f>MAX(O3,P3,O4)</f>
        <v>-49</v>
      </c>
      <c r="Q4">
        <f>P4-PENALTY</f>
        <v>-57</v>
      </c>
      <c r="R4">
        <f>MAX(Q3,R3,Q4)</f>
        <v>-57</v>
      </c>
      <c r="S4">
        <f>R4-PENALTY</f>
        <v>-65</v>
      </c>
      <c r="T4">
        <f>MAX(S3,T3,S4)</f>
        <v>-65</v>
      </c>
      <c r="U4">
        <f>T4-PENALTY</f>
        <v>-73</v>
      </c>
      <c r="V4">
        <f>MAX(U3,V3,U4)</f>
        <v>-73</v>
      </c>
    </row>
    <row r="5" spans="1:22" ht="12.75">
      <c r="A5" s="7"/>
      <c r="C5">
        <f>B4+Pairs!D6</f>
        <v>-10</v>
      </c>
      <c r="D5">
        <f>D4-PENALTY</f>
        <v>-10</v>
      </c>
      <c r="E5">
        <f>D4+Pairs!F6</f>
        <v>-3</v>
      </c>
      <c r="F5">
        <f>F4-PENALTY</f>
        <v>-17</v>
      </c>
      <c r="G5">
        <f>F4+Pairs!H6</f>
        <v>-4</v>
      </c>
      <c r="H5">
        <f>H4-PENALTY</f>
        <v>-25</v>
      </c>
      <c r="I5">
        <f>H4+Pairs!J6</f>
        <v>-17</v>
      </c>
      <c r="J5">
        <f>J4-PENALTY</f>
        <v>-33</v>
      </c>
      <c r="K5">
        <f>J4+Pairs!L6</f>
        <v>-20</v>
      </c>
      <c r="L5">
        <f>L4-PENALTY</f>
        <v>-41</v>
      </c>
      <c r="M5">
        <f>L4+Pairs!N6</f>
        <v>-36</v>
      </c>
      <c r="N5">
        <f>N4-PENALTY</f>
        <v>-49</v>
      </c>
      <c r="O5">
        <f>N4+Pairs!P6</f>
        <v>-41</v>
      </c>
      <c r="P5">
        <f>P4-PENALTY</f>
        <v>-57</v>
      </c>
      <c r="Q5">
        <f>P4+Pairs!R6</f>
        <v>-51</v>
      </c>
      <c r="R5">
        <f>R4-PENALTY</f>
        <v>-65</v>
      </c>
      <c r="S5">
        <f>R4+Pairs!T6</f>
        <v>-58</v>
      </c>
      <c r="T5">
        <f>T4-PENALTY</f>
        <v>-73</v>
      </c>
      <c r="U5">
        <f>T4+Pairs!V6</f>
        <v>-66</v>
      </c>
      <c r="V5">
        <f>V4-PENALTY</f>
        <v>-81</v>
      </c>
    </row>
    <row r="6" spans="1:22" ht="12.75">
      <c r="A6" s="7" t="str">
        <f>Pairs!B6</f>
        <v>A</v>
      </c>
      <c r="B6">
        <f>B4-PENALTY</f>
        <v>-16</v>
      </c>
      <c r="C6">
        <f>B6-PENALTY</f>
        <v>-24</v>
      </c>
      <c r="D6">
        <f>MAX(C5,D5,C6)</f>
        <v>-10</v>
      </c>
      <c r="E6">
        <f>D6-PENALTY</f>
        <v>-18</v>
      </c>
      <c r="F6">
        <f>MAX(E5,F5,E6)</f>
        <v>-3</v>
      </c>
      <c r="G6">
        <f>F6-PENALTY</f>
        <v>-11</v>
      </c>
      <c r="H6">
        <f>MAX(G5,H5,G6)</f>
        <v>-4</v>
      </c>
      <c r="I6">
        <f>H6-PENALTY</f>
        <v>-12</v>
      </c>
      <c r="J6">
        <f>MAX(I5,J5,I6)</f>
        <v>-12</v>
      </c>
      <c r="K6">
        <f>J6-PENALTY</f>
        <v>-20</v>
      </c>
      <c r="L6">
        <f>MAX(K5,L5,K6)</f>
        <v>-20</v>
      </c>
      <c r="M6">
        <f>L6-PENALTY</f>
        <v>-28</v>
      </c>
      <c r="N6">
        <f>MAX(M5,N5,M6)</f>
        <v>-28</v>
      </c>
      <c r="O6">
        <f>N6-PENALTY</f>
        <v>-36</v>
      </c>
      <c r="P6">
        <f>MAX(O5,P5,O6)</f>
        <v>-36</v>
      </c>
      <c r="Q6">
        <f>P6-PENALTY</f>
        <v>-44</v>
      </c>
      <c r="R6">
        <f>MAX(Q5,R5,Q6)</f>
        <v>-44</v>
      </c>
      <c r="S6">
        <f>R6-PENALTY</f>
        <v>-52</v>
      </c>
      <c r="T6">
        <f>MAX(S5,T5,S6)</f>
        <v>-52</v>
      </c>
      <c r="U6">
        <f>T6-PENALTY</f>
        <v>-60</v>
      </c>
      <c r="V6">
        <f>MAX(U5,V5,U6)</f>
        <v>-60</v>
      </c>
    </row>
    <row r="7" spans="1:22" ht="12.75">
      <c r="A7" s="7"/>
      <c r="C7">
        <f>B6+Pairs!D8</f>
        <v>-19</v>
      </c>
      <c r="D7">
        <f>D6-PENALTY</f>
        <v>-18</v>
      </c>
      <c r="E7">
        <f>D6+Pairs!F8</f>
        <v>-13</v>
      </c>
      <c r="F7">
        <f>F6-PENALTY</f>
        <v>-11</v>
      </c>
      <c r="G7">
        <f>F6+Pairs!H8</f>
        <v>-6</v>
      </c>
      <c r="H7">
        <f>H6-PENALTY</f>
        <v>-12</v>
      </c>
      <c r="I7">
        <f>H6+Pairs!J8</f>
        <v>-7</v>
      </c>
      <c r="J7">
        <f>J6-PENALTY</f>
        <v>-20</v>
      </c>
      <c r="K7">
        <f>J6+Pairs!L8</f>
        <v>-15</v>
      </c>
      <c r="L7">
        <f>L6-PENALTY</f>
        <v>-28</v>
      </c>
      <c r="M7">
        <f>L6+Pairs!N8</f>
        <v>-5</v>
      </c>
      <c r="N7">
        <f>N6-PENALTY</f>
        <v>-36</v>
      </c>
      <c r="O7">
        <f>N6+Pairs!P8</f>
        <v>-31</v>
      </c>
      <c r="P7">
        <f>P6-PENALTY</f>
        <v>-44</v>
      </c>
      <c r="Q7">
        <f>P6+Pairs!R8</f>
        <v>-39</v>
      </c>
      <c r="R7">
        <f>R6-PENALTY</f>
        <v>-52</v>
      </c>
      <c r="S7">
        <f>R6+Pairs!T8</f>
        <v>-47</v>
      </c>
      <c r="T7">
        <f>T6-PENALTY</f>
        <v>-60</v>
      </c>
      <c r="U7">
        <f>T6+Pairs!V8</f>
        <v>-55</v>
      </c>
      <c r="V7">
        <f>V6-PENALTY</f>
        <v>-68</v>
      </c>
    </row>
    <row r="8" spans="1:22" ht="12.75">
      <c r="A8" s="7" t="str">
        <f>Pairs!B8</f>
        <v>W</v>
      </c>
      <c r="B8">
        <f>B6-PENALTY</f>
        <v>-24</v>
      </c>
      <c r="C8">
        <f>B8-PENALTY</f>
        <v>-32</v>
      </c>
      <c r="D8">
        <f>MAX(C7,D7,C8)</f>
        <v>-18</v>
      </c>
      <c r="E8">
        <f>D8-PENALTY</f>
        <v>-26</v>
      </c>
      <c r="F8">
        <f>MAX(E7,F7,E8)</f>
        <v>-11</v>
      </c>
      <c r="G8">
        <f>F8-PENALTY</f>
        <v>-19</v>
      </c>
      <c r="H8">
        <f>MAX(G7,H7,G8)</f>
        <v>-6</v>
      </c>
      <c r="I8">
        <f>H8-PENALTY</f>
        <v>-14</v>
      </c>
      <c r="J8">
        <f>MAX(I7,J7,I8)</f>
        <v>-7</v>
      </c>
      <c r="K8">
        <f>J8-PENALTY</f>
        <v>-15</v>
      </c>
      <c r="L8">
        <f>MAX(K7,L7,K8)</f>
        <v>-15</v>
      </c>
      <c r="M8">
        <f>L8-PENALTY</f>
        <v>-23</v>
      </c>
      <c r="N8">
        <f>MAX(M7,N7,M8)</f>
        <v>-5</v>
      </c>
      <c r="O8">
        <f>N8-PENALTY</f>
        <v>-13</v>
      </c>
      <c r="P8">
        <f>MAX(O7,P7,O8)</f>
        <v>-13</v>
      </c>
      <c r="Q8">
        <f>P8-PENALTY</f>
        <v>-21</v>
      </c>
      <c r="R8">
        <f>MAX(Q7,R7,Q8)</f>
        <v>-21</v>
      </c>
      <c r="S8">
        <f>R8-PENALTY</f>
        <v>-29</v>
      </c>
      <c r="T8">
        <f>MAX(S7,T7,S8)</f>
        <v>-29</v>
      </c>
      <c r="U8">
        <f>T8-PENALTY</f>
        <v>-37</v>
      </c>
      <c r="V8">
        <f>MAX(U7,V7,U8)</f>
        <v>-37</v>
      </c>
    </row>
    <row r="9" spans="1:22" ht="12.75">
      <c r="A9" s="7"/>
      <c r="C9">
        <f>B8+Pairs!D10</f>
        <v>-14</v>
      </c>
      <c r="D9">
        <f>D8-PENALTY</f>
        <v>-26</v>
      </c>
      <c r="E9">
        <f>D8+Pairs!F10</f>
        <v>-18</v>
      </c>
      <c r="F9">
        <f>F8-PENALTY</f>
        <v>-19</v>
      </c>
      <c r="G9">
        <f>F8+Pairs!H10</f>
        <v>-13</v>
      </c>
      <c r="H9">
        <f>H8-PENALTY</f>
        <v>-14</v>
      </c>
      <c r="I9">
        <f>H8+Pairs!J10</f>
        <v>-8</v>
      </c>
      <c r="J9">
        <f>J8-PENALTY</f>
        <v>-15</v>
      </c>
      <c r="K9">
        <f>J8+Pairs!L10</f>
        <v>-9</v>
      </c>
      <c r="L9">
        <f>L8-PENALTY</f>
        <v>-23</v>
      </c>
      <c r="M9">
        <f>L8+Pairs!N10</f>
        <v>-18</v>
      </c>
      <c r="N9">
        <f>N8-PENALTY</f>
        <v>-13</v>
      </c>
      <c r="O9">
        <f>N8+Pairs!P10</f>
        <v>-7</v>
      </c>
      <c r="P9">
        <f>P8-PENALTY</f>
        <v>-21</v>
      </c>
      <c r="Q9">
        <f>P8+Pairs!R10</f>
        <v>-3</v>
      </c>
      <c r="R9">
        <f>R8-PENALTY</f>
        <v>-29</v>
      </c>
      <c r="S9">
        <f>R8+Pairs!T10</f>
        <v>-21</v>
      </c>
      <c r="T9">
        <f>T8-PENALTY</f>
        <v>-37</v>
      </c>
      <c r="U9">
        <f>T8+Pairs!V10</f>
        <v>-29</v>
      </c>
      <c r="V9">
        <f>V8-PENALTY</f>
        <v>-45</v>
      </c>
    </row>
    <row r="10" spans="1:22" ht="12.75">
      <c r="A10" s="7" t="str">
        <f>Pairs!B10</f>
        <v>H</v>
      </c>
      <c r="B10">
        <f>B8-PENALTY</f>
        <v>-32</v>
      </c>
      <c r="C10">
        <f>B10-PENALTY</f>
        <v>-40</v>
      </c>
      <c r="D10">
        <f>MAX(C9,D9,C10)</f>
        <v>-14</v>
      </c>
      <c r="E10">
        <f>D10-PENALTY</f>
        <v>-22</v>
      </c>
      <c r="F10">
        <f>MAX(E9,F9,E10)</f>
        <v>-18</v>
      </c>
      <c r="G10">
        <f>F10-PENALTY</f>
        <v>-26</v>
      </c>
      <c r="H10">
        <f>MAX(G9,H9,G10)</f>
        <v>-13</v>
      </c>
      <c r="I10">
        <f>H10-PENALTY</f>
        <v>-21</v>
      </c>
      <c r="J10">
        <f>MAX(I9,J9,I10)</f>
        <v>-8</v>
      </c>
      <c r="K10">
        <f>J10-PENALTY</f>
        <v>-16</v>
      </c>
      <c r="L10">
        <f>MAX(K9,L9,K10)</f>
        <v>-9</v>
      </c>
      <c r="M10">
        <f>L10-PENALTY</f>
        <v>-17</v>
      </c>
      <c r="N10">
        <f>MAX(M9,N9,M10)</f>
        <v>-13</v>
      </c>
      <c r="O10">
        <f>N10-PENALTY</f>
        <v>-21</v>
      </c>
      <c r="P10">
        <f>MAX(O9,P9,O10)</f>
        <v>-7</v>
      </c>
      <c r="Q10">
        <f>P10-PENALTY</f>
        <v>-15</v>
      </c>
      <c r="R10">
        <f>MAX(Q9,R9,Q10)</f>
        <v>-3</v>
      </c>
      <c r="S10">
        <f>R10-PENALTY</f>
        <v>-11</v>
      </c>
      <c r="T10">
        <f>MAX(S9,T9,S10)</f>
        <v>-11</v>
      </c>
      <c r="U10">
        <f>T10-PENALTY</f>
        <v>-19</v>
      </c>
      <c r="V10">
        <f>MAX(U9,V9,U10)</f>
        <v>-19</v>
      </c>
    </row>
    <row r="11" spans="1:22" ht="12.75">
      <c r="A11" s="7"/>
      <c r="C11">
        <f>B10+Pairs!D12</f>
        <v>-32</v>
      </c>
      <c r="D11">
        <f>D10-PENALTY</f>
        <v>-22</v>
      </c>
      <c r="E11">
        <f>D10+Pairs!F12</f>
        <v>-8</v>
      </c>
      <c r="F11">
        <f>F10-PENALTY</f>
        <v>-26</v>
      </c>
      <c r="G11">
        <f>F10+Pairs!H12</f>
        <v>-19</v>
      </c>
      <c r="H11">
        <f>H10-PENALTY</f>
        <v>-21</v>
      </c>
      <c r="I11">
        <f>H10+Pairs!J12</f>
        <v>-16</v>
      </c>
      <c r="J11">
        <f>J10-PENALTY</f>
        <v>-16</v>
      </c>
      <c r="K11">
        <f>J10+Pairs!L12</f>
        <v>-9</v>
      </c>
      <c r="L11">
        <f>L10-PENALTY</f>
        <v>-17</v>
      </c>
      <c r="M11">
        <f>L10+Pairs!N12</f>
        <v>-12</v>
      </c>
      <c r="N11">
        <f>N10-PENALTY</f>
        <v>-21</v>
      </c>
      <c r="O11">
        <f>N10+Pairs!P12</f>
        <v>-16</v>
      </c>
      <c r="P11">
        <f>P10-PENALTY</f>
        <v>-15</v>
      </c>
      <c r="Q11">
        <f>P10+Pairs!R12</f>
        <v>-7</v>
      </c>
      <c r="R11">
        <f>R10-PENALTY</f>
        <v>-11</v>
      </c>
      <c r="S11">
        <f>R10+Pairs!T12</f>
        <v>3</v>
      </c>
      <c r="T11">
        <f>T10-PENALTY</f>
        <v>-19</v>
      </c>
      <c r="U11">
        <f>T10+Pairs!V12</f>
        <v>-5</v>
      </c>
      <c r="V11">
        <f>V10-PENALTY</f>
        <v>-27</v>
      </c>
    </row>
    <row r="12" spans="1:22" ht="12.75">
      <c r="A12" s="7" t="str">
        <f>Pairs!B12</f>
        <v>E</v>
      </c>
      <c r="B12">
        <f>B10-PENALTY</f>
        <v>-40</v>
      </c>
      <c r="C12">
        <f>B12-PENALTY</f>
        <v>-48</v>
      </c>
      <c r="D12">
        <f>MAX(C11,D11,C12)</f>
        <v>-22</v>
      </c>
      <c r="E12">
        <f>D12-PENALTY</f>
        <v>-30</v>
      </c>
      <c r="F12">
        <f>MAX(E11,F11,E12)</f>
        <v>-8</v>
      </c>
      <c r="G12">
        <f>F12-PENALTY</f>
        <v>-16</v>
      </c>
      <c r="H12">
        <f>MAX(G11,H11,G12)</f>
        <v>-16</v>
      </c>
      <c r="I12">
        <f>H12-PENALTY</f>
        <v>-24</v>
      </c>
      <c r="J12">
        <f>MAX(I11,J11,I12)</f>
        <v>-16</v>
      </c>
      <c r="K12">
        <f>J12-PENALTY</f>
        <v>-24</v>
      </c>
      <c r="L12">
        <f>MAX(K11,L11,K12)</f>
        <v>-9</v>
      </c>
      <c r="M12">
        <f>L12-PENALTY</f>
        <v>-17</v>
      </c>
      <c r="N12">
        <f>MAX(M11,N11,M12)</f>
        <v>-12</v>
      </c>
      <c r="O12">
        <f>N12-PENALTY</f>
        <v>-20</v>
      </c>
      <c r="P12">
        <f>MAX(O11,P11,O12)</f>
        <v>-15</v>
      </c>
      <c r="Q12">
        <f>P12-PENALTY</f>
        <v>-23</v>
      </c>
      <c r="R12">
        <f>MAX(Q11,R11,Q12)</f>
        <v>-7</v>
      </c>
      <c r="S12">
        <f>R12-PENALTY</f>
        <v>-15</v>
      </c>
      <c r="T12">
        <f>MAX(S11,T11,S12)</f>
        <v>3</v>
      </c>
      <c r="U12">
        <f>T12-PENALTY</f>
        <v>-5</v>
      </c>
      <c r="V12">
        <f>MAX(U11,V11,U12)</f>
        <v>-5</v>
      </c>
    </row>
    <row r="13" spans="1:22" ht="12.75">
      <c r="A13" s="7"/>
      <c r="C13">
        <f>B12+Pairs!D14</f>
        <v>-42</v>
      </c>
      <c r="D13">
        <f>D12-PENALTY</f>
        <v>-30</v>
      </c>
      <c r="E13">
        <f>D12+Pairs!F14</f>
        <v>-23</v>
      </c>
      <c r="F13">
        <f>F12-PENALTY</f>
        <v>-16</v>
      </c>
      <c r="G13">
        <f>F12+Pairs!H14</f>
        <v>-3</v>
      </c>
      <c r="H13">
        <f>H12-PENALTY</f>
        <v>-24</v>
      </c>
      <c r="I13">
        <f>H12+Pairs!J14</f>
        <v>-16</v>
      </c>
      <c r="J13">
        <f>J12-PENALTY</f>
        <v>-24</v>
      </c>
      <c r="K13">
        <f>J12+Pairs!L14</f>
        <v>-11</v>
      </c>
      <c r="L13">
        <f>L12-PENALTY</f>
        <v>-17</v>
      </c>
      <c r="M13">
        <f>L12+Pairs!N14</f>
        <v>-12</v>
      </c>
      <c r="N13">
        <f>N12-PENALTY</f>
        <v>-20</v>
      </c>
      <c r="O13">
        <f>N12+Pairs!P14</f>
        <v>-12</v>
      </c>
      <c r="P13">
        <f>P12-PENALTY</f>
        <v>-23</v>
      </c>
      <c r="Q13">
        <f>P12+Pairs!R14</f>
        <v>-17</v>
      </c>
      <c r="R13">
        <f>R12-PENALTY</f>
        <v>-15</v>
      </c>
      <c r="S13">
        <f>R12+Pairs!T14</f>
        <v>-8</v>
      </c>
      <c r="T13">
        <f>T12-PENALTY</f>
        <v>-5</v>
      </c>
      <c r="U13">
        <f>T12+Pairs!V14</f>
        <v>2</v>
      </c>
      <c r="V13">
        <f>V12-PENALTY</f>
        <v>-13</v>
      </c>
    </row>
    <row r="14" spans="1:22" ht="12.75">
      <c r="A14" s="7" t="str">
        <f>Pairs!B14</f>
        <v>A</v>
      </c>
      <c r="B14">
        <f>B12-PENALTY</f>
        <v>-48</v>
      </c>
      <c r="C14">
        <f>B14-PENALTY</f>
        <v>-56</v>
      </c>
      <c r="D14">
        <f>MAX(C13,D13,C14)</f>
        <v>-30</v>
      </c>
      <c r="E14">
        <f>D14-PENALTY</f>
        <v>-38</v>
      </c>
      <c r="F14">
        <f>MAX(E13,F13,E14)</f>
        <v>-16</v>
      </c>
      <c r="G14">
        <f>F14-PENALTY</f>
        <v>-24</v>
      </c>
      <c r="H14">
        <f>MAX(G13,H13,G14)</f>
        <v>-3</v>
      </c>
      <c r="I14">
        <f>H14-PENALTY</f>
        <v>-11</v>
      </c>
      <c r="J14">
        <f>MAX(I13,J13,I14)</f>
        <v>-11</v>
      </c>
      <c r="K14">
        <f>J14-PENALTY</f>
        <v>-19</v>
      </c>
      <c r="L14">
        <f>MAX(K13,L13,K14)</f>
        <v>-11</v>
      </c>
      <c r="M14">
        <f>L14-PENALTY</f>
        <v>-19</v>
      </c>
      <c r="N14">
        <f>MAX(M13,N13,M14)</f>
        <v>-12</v>
      </c>
      <c r="O14">
        <f>N14-PENALTY</f>
        <v>-20</v>
      </c>
      <c r="P14">
        <f>MAX(O13,P13,O14)</f>
        <v>-12</v>
      </c>
      <c r="Q14">
        <f>P14-PENALTY</f>
        <v>-20</v>
      </c>
      <c r="R14">
        <f>MAX(Q13,R13,Q14)</f>
        <v>-15</v>
      </c>
      <c r="S14">
        <f>R14-PENALTY</f>
        <v>-23</v>
      </c>
      <c r="T14">
        <f>MAX(S13,T13,S14)</f>
        <v>-5</v>
      </c>
      <c r="U14">
        <f>T14-PENALTY</f>
        <v>-13</v>
      </c>
      <c r="V14">
        <f>MAX(U13,V13,U14)</f>
        <v>2</v>
      </c>
    </row>
    <row r="15" spans="1:22" ht="12.75">
      <c r="A15" s="7"/>
      <c r="C15">
        <f>B14+Pairs!D16</f>
        <v>-48</v>
      </c>
      <c r="D15">
        <f>D14-PENALTY</f>
        <v>-38</v>
      </c>
      <c r="E15">
        <f>D14+Pairs!F16</f>
        <v>-24</v>
      </c>
      <c r="F15">
        <f>F14-PENALTY</f>
        <v>-24</v>
      </c>
      <c r="G15">
        <f>F14+Pairs!H16</f>
        <v>-17</v>
      </c>
      <c r="H15">
        <f>H14-PENALTY</f>
        <v>-11</v>
      </c>
      <c r="I15">
        <f>H14+Pairs!J16</f>
        <v>-6</v>
      </c>
      <c r="J15">
        <f>J14-PENALTY</f>
        <v>-19</v>
      </c>
      <c r="K15">
        <f>J14+Pairs!L16</f>
        <v>-12</v>
      </c>
      <c r="L15">
        <f>L14-PENALTY</f>
        <v>-19</v>
      </c>
      <c r="M15">
        <f>L14+Pairs!N16</f>
        <v>-14</v>
      </c>
      <c r="N15">
        <f>N14-PENALTY</f>
        <v>-20</v>
      </c>
      <c r="O15">
        <f>N14+Pairs!P16</f>
        <v>-15</v>
      </c>
      <c r="P15">
        <f>P14-PENALTY</f>
        <v>-20</v>
      </c>
      <c r="Q15">
        <f>P14+Pairs!R16</f>
        <v>-12</v>
      </c>
      <c r="R15">
        <f>R14-PENALTY</f>
        <v>-23</v>
      </c>
      <c r="S15">
        <f>R14+Pairs!T16</f>
        <v>-9</v>
      </c>
      <c r="T15">
        <f>T14-PENALTY</f>
        <v>-13</v>
      </c>
      <c r="U15">
        <f>T14+Pairs!V16</f>
        <v>1</v>
      </c>
      <c r="V15">
        <f>V14-PENALTY</f>
        <v>-6</v>
      </c>
    </row>
    <row r="16" spans="1:22" ht="12.75">
      <c r="A16" s="7" t="str">
        <f>Pairs!B16</f>
        <v>E</v>
      </c>
      <c r="B16">
        <f>B14-PENALTY</f>
        <v>-56</v>
      </c>
      <c r="C16">
        <f>B16-PENALTY</f>
        <v>-64</v>
      </c>
      <c r="D16">
        <f>MAX(C15,D15,C16)</f>
        <v>-38</v>
      </c>
      <c r="E16">
        <f>D16-PENALTY</f>
        <v>-46</v>
      </c>
      <c r="F16">
        <f>MAX(E15,F15,E16)</f>
        <v>-24</v>
      </c>
      <c r="G16">
        <f>F16-PENALTY</f>
        <v>-32</v>
      </c>
      <c r="H16">
        <f>MAX(G15,H15,G16)</f>
        <v>-11</v>
      </c>
      <c r="I16">
        <f>H16-PENALTY</f>
        <v>-19</v>
      </c>
      <c r="J16">
        <f>MAX(I15,J15,I16)</f>
        <v>-6</v>
      </c>
      <c r="K16">
        <f>J16-PENALTY</f>
        <v>-14</v>
      </c>
      <c r="L16">
        <f>MAX(K15,L15,K16)</f>
        <v>-12</v>
      </c>
      <c r="M16">
        <f>L16-PENALTY</f>
        <v>-20</v>
      </c>
      <c r="N16">
        <f>MAX(M15,N15,M16)</f>
        <v>-14</v>
      </c>
      <c r="O16">
        <f>N16-PENALTY</f>
        <v>-22</v>
      </c>
      <c r="P16">
        <f>MAX(O15,P15,O16)</f>
        <v>-15</v>
      </c>
      <c r="Q16">
        <f>P16-PENALTY</f>
        <v>-23</v>
      </c>
      <c r="R16">
        <f>MAX(Q15,R15,Q16)</f>
        <v>-12</v>
      </c>
      <c r="S16">
        <f>R16-PENALTY</f>
        <v>-20</v>
      </c>
      <c r="T16">
        <f>MAX(S15,T15,S16)</f>
        <v>-9</v>
      </c>
      <c r="U16">
        <f>T16-PENALTY</f>
        <v>-17</v>
      </c>
      <c r="V16">
        <f>MAX(U15,V15,U16)</f>
        <v>1</v>
      </c>
    </row>
    <row r="19" ht="12.75">
      <c r="G19" s="8"/>
    </row>
    <row r="20" ht="12.75">
      <c r="G20" s="9"/>
    </row>
    <row r="21" ht="12.75">
      <c r="G21" s="9"/>
    </row>
  </sheetData>
  <sheetProtection sheet="1" objects="1" scenarios="1" formatCells="0"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45"/>
  </sheetPr>
  <dimension ref="A1:V21"/>
  <sheetViews>
    <sheetView workbookViewId="0" topLeftCell="A1">
      <selection activeCell="P30" sqref="P30"/>
      <selection activeCell="A1" sqref="A1"/>
    </sheetView>
  </sheetViews>
  <sheetFormatPr defaultColWidth="9.140625" defaultRowHeight="12.75"/>
  <cols>
    <col min="1" max="22" width="4.8515625" style="0" customWidth="1"/>
  </cols>
  <sheetData>
    <row r="1" spans="4:22" ht="12.75">
      <c r="D1" s="6" t="str">
        <f>Pairs!D2</f>
        <v>H</v>
      </c>
      <c r="E1" s="6"/>
      <c r="F1" s="6" t="str">
        <f>Pairs!F2</f>
        <v>E</v>
      </c>
      <c r="G1" s="6"/>
      <c r="H1" s="6" t="str">
        <f>Pairs!H2</f>
        <v>A</v>
      </c>
      <c r="I1" s="6"/>
      <c r="J1" s="6" t="str">
        <f>Pairs!J2</f>
        <v>G</v>
      </c>
      <c r="K1" s="6"/>
      <c r="L1" s="6" t="str">
        <f>Pairs!L2</f>
        <v>A</v>
      </c>
      <c r="M1" s="6"/>
      <c r="N1" s="6" t="str">
        <f>Pairs!N2</f>
        <v>W</v>
      </c>
      <c r="O1" s="6"/>
      <c r="P1" s="6" t="str">
        <f>Pairs!P2</f>
        <v>G</v>
      </c>
      <c r="Q1" s="6"/>
      <c r="R1" s="6" t="str">
        <f>Pairs!R2</f>
        <v>H</v>
      </c>
      <c r="S1" s="6"/>
      <c r="T1" s="6" t="str">
        <f>Pairs!T2</f>
        <v>E</v>
      </c>
      <c r="U1" s="6"/>
      <c r="V1" s="6" t="str">
        <f>Pairs!V2</f>
        <v>E</v>
      </c>
    </row>
    <row r="2" spans="2:22" ht="12.75">
      <c r="B2">
        <v>0</v>
      </c>
      <c r="D2">
        <v>0</v>
      </c>
      <c r="F2">
        <v>0</v>
      </c>
      <c r="H2">
        <v>0</v>
      </c>
      <c r="J2">
        <v>0</v>
      </c>
      <c r="L2">
        <v>0</v>
      </c>
      <c r="N2">
        <v>0</v>
      </c>
      <c r="P2">
        <v>0</v>
      </c>
      <c r="R2">
        <v>0</v>
      </c>
      <c r="T2">
        <v>0</v>
      </c>
      <c r="V2">
        <f>T2-PENALTY</f>
        <v>-8</v>
      </c>
    </row>
    <row r="3" spans="3:22" ht="12.75">
      <c r="C3">
        <f>B2+Pairs!D4</f>
        <v>-2</v>
      </c>
      <c r="D3">
        <f>D2-PENALTY</f>
        <v>-8</v>
      </c>
      <c r="E3">
        <f>D2+Pairs!F4</f>
        <v>-1</v>
      </c>
      <c r="F3">
        <f>F2-PENALTY</f>
        <v>-8</v>
      </c>
      <c r="G3">
        <f>F2+Pairs!H4</f>
        <v>-1</v>
      </c>
      <c r="H3">
        <f>H2-PENALTY</f>
        <v>-8</v>
      </c>
      <c r="I3">
        <f>H2+Pairs!J4</f>
        <v>-2</v>
      </c>
      <c r="J3">
        <f>J2-PENALTY</f>
        <v>-8</v>
      </c>
      <c r="K3">
        <f>J2+Pairs!L4</f>
        <v>-1</v>
      </c>
      <c r="L3">
        <f>L2-PENALTY</f>
        <v>-8</v>
      </c>
      <c r="M3">
        <f>L2+Pairs!N4</f>
        <v>-4</v>
      </c>
      <c r="N3">
        <f>N2-PENALTY</f>
        <v>-8</v>
      </c>
      <c r="O3">
        <f>N2+Pairs!P4</f>
        <v>-2</v>
      </c>
      <c r="P3">
        <f>P2-PENALTY</f>
        <v>-8</v>
      </c>
      <c r="Q3">
        <f>P2+Pairs!R4</f>
        <v>-2</v>
      </c>
      <c r="R3">
        <f>R2-PENALTY</f>
        <v>-8</v>
      </c>
      <c r="S3">
        <f>R2+Pairs!T4</f>
        <v>-1</v>
      </c>
      <c r="T3">
        <f>T2-PENALTY</f>
        <v>-8</v>
      </c>
      <c r="U3">
        <f>T2+Pairs!V4</f>
        <v>-1</v>
      </c>
      <c r="V3">
        <f>V2-PENALTY</f>
        <v>-16</v>
      </c>
    </row>
    <row r="4" spans="1:22" ht="12.75">
      <c r="A4" s="7" t="str">
        <f>Pairs!B4</f>
        <v>P</v>
      </c>
      <c r="B4">
        <v>0</v>
      </c>
      <c r="C4">
        <f>B4-PENALTY</f>
        <v>-8</v>
      </c>
      <c r="D4">
        <f>MAX(C3,D3,C4,0)</f>
        <v>0</v>
      </c>
      <c r="E4">
        <f>D4-PENALTY</f>
        <v>-8</v>
      </c>
      <c r="F4">
        <f>MAX(E3,F3,E4,0)</f>
        <v>0</v>
      </c>
      <c r="G4">
        <f>F4-PENALTY</f>
        <v>-8</v>
      </c>
      <c r="H4">
        <f>MAX(G3,H3,G4,0)</f>
        <v>0</v>
      </c>
      <c r="I4">
        <f>H4-PENALTY</f>
        <v>-8</v>
      </c>
      <c r="J4">
        <f>MAX(I3,J3,I4,0)</f>
        <v>0</v>
      </c>
      <c r="K4">
        <f>J4-PENALTY</f>
        <v>-8</v>
      </c>
      <c r="L4">
        <f>MAX(K3,L3,K4,0)</f>
        <v>0</v>
      </c>
      <c r="M4">
        <f>L4-PENALTY</f>
        <v>-8</v>
      </c>
      <c r="N4">
        <f>MAX(M3,N3,M4,0)</f>
        <v>0</v>
      </c>
      <c r="O4">
        <f>N4-PENALTY</f>
        <v>-8</v>
      </c>
      <c r="P4">
        <f>MAX(O3,P3,O4,0)</f>
        <v>0</v>
      </c>
      <c r="Q4">
        <f>P4-PENALTY</f>
        <v>-8</v>
      </c>
      <c r="R4">
        <f>MAX(Q3,R3,Q4,0)</f>
        <v>0</v>
      </c>
      <c r="S4">
        <f>R4-PENALTY</f>
        <v>-8</v>
      </c>
      <c r="T4">
        <f>MAX(S3,T3,S4,0)</f>
        <v>0</v>
      </c>
      <c r="U4">
        <f>T4-PENALTY</f>
        <v>-8</v>
      </c>
      <c r="V4">
        <f>MAX(U3,V3,U4,0)</f>
        <v>0</v>
      </c>
    </row>
    <row r="5" spans="1:22" ht="12.75">
      <c r="A5" s="7"/>
      <c r="C5">
        <f>B4+Pairs!D6</f>
        <v>-2</v>
      </c>
      <c r="D5">
        <f>D4-PENALTY</f>
        <v>-8</v>
      </c>
      <c r="E5">
        <f>D4+Pairs!F6</f>
        <v>-1</v>
      </c>
      <c r="F5">
        <f>F4-PENALTY</f>
        <v>-8</v>
      </c>
      <c r="G5">
        <f>F4+Pairs!H6</f>
        <v>5</v>
      </c>
      <c r="H5">
        <f>H4-PENALTY</f>
        <v>-8</v>
      </c>
      <c r="I5">
        <f>H4+Pairs!J6</f>
        <v>0</v>
      </c>
      <c r="J5">
        <f>J4-PENALTY</f>
        <v>-8</v>
      </c>
      <c r="K5">
        <f>J4+Pairs!L6</f>
        <v>5</v>
      </c>
      <c r="L5">
        <f>L4-PENALTY</f>
        <v>-8</v>
      </c>
      <c r="M5">
        <f>L4+Pairs!N6</f>
        <v>-3</v>
      </c>
      <c r="N5">
        <f>N4-PENALTY</f>
        <v>-8</v>
      </c>
      <c r="O5">
        <f>N4+Pairs!P6</f>
        <v>0</v>
      </c>
      <c r="P5">
        <f>P4-PENALTY</f>
        <v>-8</v>
      </c>
      <c r="Q5">
        <f>P4+Pairs!R6</f>
        <v>-2</v>
      </c>
      <c r="R5">
        <f>R4-PENALTY</f>
        <v>-8</v>
      </c>
      <c r="S5">
        <f>R4+Pairs!T6</f>
        <v>-1</v>
      </c>
      <c r="T5">
        <f>T4-PENALTY</f>
        <v>-8</v>
      </c>
      <c r="U5">
        <f>T4+Pairs!V6</f>
        <v>-1</v>
      </c>
      <c r="V5">
        <f>V4-PENALTY</f>
        <v>-8</v>
      </c>
    </row>
    <row r="6" spans="1:22" ht="12.75">
      <c r="A6" s="7" t="str">
        <f>Pairs!B6</f>
        <v>A</v>
      </c>
      <c r="B6">
        <v>0</v>
      </c>
      <c r="C6">
        <f>B6-PENALTY</f>
        <v>-8</v>
      </c>
      <c r="D6">
        <f>MAX(C5,D5,C6,0)</f>
        <v>0</v>
      </c>
      <c r="E6">
        <f>D6-PENALTY</f>
        <v>-8</v>
      </c>
      <c r="F6">
        <f>MAX(E5,F5,E6,0)</f>
        <v>0</v>
      </c>
      <c r="G6">
        <f>F6-PENALTY</f>
        <v>-8</v>
      </c>
      <c r="H6">
        <f>MAX(G5,H5,G6,0)</f>
        <v>5</v>
      </c>
      <c r="I6">
        <f>H6-PENALTY</f>
        <v>-3</v>
      </c>
      <c r="J6">
        <f>MAX(I5,J5,I6,0)</f>
        <v>0</v>
      </c>
      <c r="K6">
        <f>J6-PENALTY</f>
        <v>-8</v>
      </c>
      <c r="L6">
        <f>MAX(K5,L5,K6,0)</f>
        <v>5</v>
      </c>
      <c r="M6">
        <f>L6-PENALTY</f>
        <v>-3</v>
      </c>
      <c r="N6">
        <f>MAX(M5,N5,M6,0)</f>
        <v>0</v>
      </c>
      <c r="O6">
        <f>N6-PENALTY</f>
        <v>-8</v>
      </c>
      <c r="P6">
        <f>MAX(O5,P5,O6,0)</f>
        <v>0</v>
      </c>
      <c r="Q6">
        <f>P6-PENALTY</f>
        <v>-8</v>
      </c>
      <c r="R6">
        <f>MAX(Q5,R5,Q6,0)</f>
        <v>0</v>
      </c>
      <c r="S6">
        <f>R6-PENALTY</f>
        <v>-8</v>
      </c>
      <c r="T6">
        <f>MAX(S5,T5,S6,0)</f>
        <v>0</v>
      </c>
      <c r="U6">
        <f>T6-PENALTY</f>
        <v>-8</v>
      </c>
      <c r="V6">
        <f>MAX(U5,V5,U6,0)</f>
        <v>0</v>
      </c>
    </row>
    <row r="7" spans="1:22" ht="12.75">
      <c r="A7" s="7"/>
      <c r="C7">
        <f>B6+Pairs!D8</f>
        <v>-3</v>
      </c>
      <c r="D7">
        <f>D6-PENALTY</f>
        <v>-8</v>
      </c>
      <c r="E7">
        <f>D6+Pairs!F8</f>
        <v>-3</v>
      </c>
      <c r="F7">
        <f>F6-PENALTY</f>
        <v>-8</v>
      </c>
      <c r="G7">
        <f>F6+Pairs!H8</f>
        <v>-3</v>
      </c>
      <c r="H7">
        <f>H6-PENALTY</f>
        <v>-3</v>
      </c>
      <c r="I7">
        <f>H6+Pairs!J8</f>
        <v>2</v>
      </c>
      <c r="J7">
        <f>J6-PENALTY</f>
        <v>-8</v>
      </c>
      <c r="K7">
        <f>J6+Pairs!L8</f>
        <v>-3</v>
      </c>
      <c r="L7">
        <f>L6-PENALTY</f>
        <v>-3</v>
      </c>
      <c r="M7">
        <f>L6+Pairs!N8</f>
        <v>20</v>
      </c>
      <c r="N7">
        <f>N6-PENALTY</f>
        <v>-8</v>
      </c>
      <c r="O7">
        <f>N6+Pairs!P8</f>
        <v>-3</v>
      </c>
      <c r="P7">
        <f>P6-PENALTY</f>
        <v>-8</v>
      </c>
      <c r="Q7">
        <f>P6+Pairs!R8</f>
        <v>-3</v>
      </c>
      <c r="R7">
        <f>R6-PENALTY</f>
        <v>-8</v>
      </c>
      <c r="S7">
        <f>R6+Pairs!T8</f>
        <v>-3</v>
      </c>
      <c r="T7">
        <f>T6-PENALTY</f>
        <v>-8</v>
      </c>
      <c r="U7">
        <f>T6+Pairs!V8</f>
        <v>-3</v>
      </c>
      <c r="V7">
        <f>V6-PENALTY</f>
        <v>-8</v>
      </c>
    </row>
    <row r="8" spans="1:22" ht="12.75">
      <c r="A8" s="7" t="str">
        <f>Pairs!B8</f>
        <v>W</v>
      </c>
      <c r="B8">
        <v>0</v>
      </c>
      <c r="C8">
        <f>B8-PENALTY</f>
        <v>-8</v>
      </c>
      <c r="D8">
        <f>MAX(C7,D7,C8,0)</f>
        <v>0</v>
      </c>
      <c r="E8">
        <f>D8-PENALTY</f>
        <v>-8</v>
      </c>
      <c r="F8">
        <f>MAX(E7,F7,E8,0)</f>
        <v>0</v>
      </c>
      <c r="G8">
        <f>F8-PENALTY</f>
        <v>-8</v>
      </c>
      <c r="H8">
        <f>MAX(G7,H7,G8,0)</f>
        <v>0</v>
      </c>
      <c r="I8">
        <f>H8-PENALTY</f>
        <v>-8</v>
      </c>
      <c r="J8">
        <f>MAX(I7,J7,I8,0)</f>
        <v>2</v>
      </c>
      <c r="K8">
        <f>J8-PENALTY</f>
        <v>-6</v>
      </c>
      <c r="L8">
        <f>MAX(K7,L7,K8,0)</f>
        <v>0</v>
      </c>
      <c r="M8">
        <f>L8-PENALTY</f>
        <v>-8</v>
      </c>
      <c r="N8">
        <f>MAX(M7,N7,M8,0)</f>
        <v>20</v>
      </c>
      <c r="O8">
        <f>N8-PENALTY</f>
        <v>12</v>
      </c>
      <c r="P8">
        <f>MAX(O7,P7,O8,0)</f>
        <v>12</v>
      </c>
      <c r="Q8">
        <f>P8-PENALTY</f>
        <v>4</v>
      </c>
      <c r="R8">
        <f>MAX(Q7,R7,Q8,0)</f>
        <v>4</v>
      </c>
      <c r="S8">
        <f>R8-PENALTY</f>
        <v>-4</v>
      </c>
      <c r="T8">
        <f>MAX(S7,T7,S8,0)</f>
        <v>0</v>
      </c>
      <c r="U8">
        <f>T8-PENALTY</f>
        <v>-8</v>
      </c>
      <c r="V8">
        <f>MAX(U7,V7,U8,0)</f>
        <v>0</v>
      </c>
    </row>
    <row r="9" spans="1:22" ht="12.75">
      <c r="A9" s="7"/>
      <c r="C9">
        <f>B8+Pairs!D10</f>
        <v>10</v>
      </c>
      <c r="D9">
        <f>D8-PENALTY</f>
        <v>-8</v>
      </c>
      <c r="E9">
        <f>D8+Pairs!F10</f>
        <v>0</v>
      </c>
      <c r="F9">
        <f>F8-PENALTY</f>
        <v>-8</v>
      </c>
      <c r="G9">
        <f>F8+Pairs!H10</f>
        <v>-2</v>
      </c>
      <c r="H9">
        <f>H8-PENALTY</f>
        <v>-8</v>
      </c>
      <c r="I9">
        <f>H8+Pairs!J10</f>
        <v>-2</v>
      </c>
      <c r="J9">
        <f>J8-PENALTY</f>
        <v>-6</v>
      </c>
      <c r="K9">
        <f>J8+Pairs!L10</f>
        <v>0</v>
      </c>
      <c r="L9">
        <f>L8-PENALTY</f>
        <v>-8</v>
      </c>
      <c r="M9">
        <f>L8+Pairs!N10</f>
        <v>-3</v>
      </c>
      <c r="N9">
        <f>N8-PENALTY</f>
        <v>12</v>
      </c>
      <c r="O9">
        <f>N8+Pairs!P10</f>
        <v>18</v>
      </c>
      <c r="P9">
        <f>P8-PENALTY</f>
        <v>4</v>
      </c>
      <c r="Q9">
        <f>P8+Pairs!R10</f>
        <v>22</v>
      </c>
      <c r="R9">
        <f>R8-PENALTY</f>
        <v>-4</v>
      </c>
      <c r="S9">
        <f>R8+Pairs!T10</f>
        <v>4</v>
      </c>
      <c r="T9">
        <f>T8-PENALTY</f>
        <v>-8</v>
      </c>
      <c r="U9">
        <f>T8+Pairs!V10</f>
        <v>0</v>
      </c>
      <c r="V9">
        <f>V8-PENALTY</f>
        <v>-8</v>
      </c>
    </row>
    <row r="10" spans="1:22" ht="12.75">
      <c r="A10" s="7" t="str">
        <f>Pairs!B10</f>
        <v>H</v>
      </c>
      <c r="B10">
        <v>0</v>
      </c>
      <c r="C10">
        <f>B10-PENALTY</f>
        <v>-8</v>
      </c>
      <c r="D10">
        <f>MAX(C9,D9,C10,0)</f>
        <v>10</v>
      </c>
      <c r="E10">
        <f>D10-PENALTY</f>
        <v>2</v>
      </c>
      <c r="F10">
        <f>MAX(E9,F9,E10,0)</f>
        <v>2</v>
      </c>
      <c r="G10">
        <f>F10-PENALTY</f>
        <v>-6</v>
      </c>
      <c r="H10">
        <f>MAX(G9,H9,G10,0)</f>
        <v>0</v>
      </c>
      <c r="I10">
        <f>H10-PENALTY</f>
        <v>-8</v>
      </c>
      <c r="J10">
        <f>MAX(I9,J9,I10,0)</f>
        <v>0</v>
      </c>
      <c r="K10">
        <f>J10-PENALTY</f>
        <v>-8</v>
      </c>
      <c r="L10">
        <f>MAX(K9,L9,K10,0)</f>
        <v>0</v>
      </c>
      <c r="M10">
        <f>L10-PENALTY</f>
        <v>-8</v>
      </c>
      <c r="N10">
        <f>MAX(M9,N9,M10,0)</f>
        <v>12</v>
      </c>
      <c r="O10">
        <f>N10-PENALTY</f>
        <v>4</v>
      </c>
      <c r="P10">
        <f>MAX(O9,P9,O10,0)</f>
        <v>18</v>
      </c>
      <c r="Q10">
        <f>P10-PENALTY</f>
        <v>10</v>
      </c>
      <c r="R10">
        <f>MAX(Q9,R9,Q10,0)</f>
        <v>22</v>
      </c>
      <c r="S10">
        <f>R10-PENALTY</f>
        <v>14</v>
      </c>
      <c r="T10">
        <f>MAX(S9,T9,S10,0)</f>
        <v>14</v>
      </c>
      <c r="U10">
        <f>T10-PENALTY</f>
        <v>6</v>
      </c>
      <c r="V10">
        <f>MAX(U9,V9,U10,0)</f>
        <v>6</v>
      </c>
    </row>
    <row r="11" spans="1:22" ht="12.75">
      <c r="A11" s="7"/>
      <c r="C11">
        <f>B10+Pairs!D12</f>
        <v>0</v>
      </c>
      <c r="D11">
        <f>D10-PENALTY</f>
        <v>2</v>
      </c>
      <c r="E11">
        <f>D10+Pairs!F12</f>
        <v>16</v>
      </c>
      <c r="F11">
        <f>F10-PENALTY</f>
        <v>-6</v>
      </c>
      <c r="G11">
        <f>F10+Pairs!H12</f>
        <v>1</v>
      </c>
      <c r="H11">
        <f>H10-PENALTY</f>
        <v>-8</v>
      </c>
      <c r="I11">
        <f>H10+Pairs!J12</f>
        <v>-3</v>
      </c>
      <c r="J11">
        <f>J10-PENALTY</f>
        <v>-8</v>
      </c>
      <c r="K11">
        <f>J10+Pairs!L12</f>
        <v>-1</v>
      </c>
      <c r="L11">
        <f>L10-PENALTY</f>
        <v>-8</v>
      </c>
      <c r="M11">
        <f>L10+Pairs!N12</f>
        <v>-3</v>
      </c>
      <c r="N11">
        <f>N10-PENALTY</f>
        <v>4</v>
      </c>
      <c r="O11">
        <f>N10+Pairs!P12</f>
        <v>9</v>
      </c>
      <c r="P11">
        <f>P10-PENALTY</f>
        <v>10</v>
      </c>
      <c r="Q11">
        <f>P10+Pairs!R12</f>
        <v>18</v>
      </c>
      <c r="R11">
        <f>R10-PENALTY</f>
        <v>14</v>
      </c>
      <c r="S11">
        <f>R10+Pairs!T12</f>
        <v>28</v>
      </c>
      <c r="T11">
        <f>T10-PENALTY</f>
        <v>6</v>
      </c>
      <c r="U11">
        <f>T10+Pairs!V12</f>
        <v>20</v>
      </c>
      <c r="V11">
        <f>V10-PENALTY</f>
        <v>-2</v>
      </c>
    </row>
    <row r="12" spans="1:22" ht="12.75">
      <c r="A12" s="7" t="str">
        <f>Pairs!B12</f>
        <v>E</v>
      </c>
      <c r="B12">
        <v>0</v>
      </c>
      <c r="C12">
        <f>B12-PENALTY</f>
        <v>-8</v>
      </c>
      <c r="D12">
        <f>MAX(C11,D11,C12,0)</f>
        <v>2</v>
      </c>
      <c r="E12">
        <f>D12-PENALTY</f>
        <v>-6</v>
      </c>
      <c r="F12">
        <f>MAX(E11,F11,E12,0)</f>
        <v>16</v>
      </c>
      <c r="G12">
        <f>F12-PENALTY</f>
        <v>8</v>
      </c>
      <c r="H12">
        <f>MAX(G11,H11,G12,0)</f>
        <v>8</v>
      </c>
      <c r="I12">
        <f>H12-PENALTY</f>
        <v>0</v>
      </c>
      <c r="J12">
        <f>MAX(I11,J11,I12,0)</f>
        <v>0</v>
      </c>
      <c r="K12">
        <f>J12-PENALTY</f>
        <v>-8</v>
      </c>
      <c r="L12">
        <f>MAX(K11,L11,K12,0)</f>
        <v>0</v>
      </c>
      <c r="M12">
        <f>L12-PENALTY</f>
        <v>-8</v>
      </c>
      <c r="N12">
        <f>MAX(M11,N11,M12,0)</f>
        <v>4</v>
      </c>
      <c r="O12">
        <f>N12-PENALTY</f>
        <v>-4</v>
      </c>
      <c r="P12">
        <f>MAX(O11,P11,O12,0)</f>
        <v>10</v>
      </c>
      <c r="Q12">
        <f>P12-PENALTY</f>
        <v>2</v>
      </c>
      <c r="R12">
        <f>MAX(Q11,R11,Q12,0)</f>
        <v>18</v>
      </c>
      <c r="S12">
        <f>R12-PENALTY</f>
        <v>10</v>
      </c>
      <c r="T12">
        <f>MAX(S11,T11,S12,0)</f>
        <v>28</v>
      </c>
      <c r="U12">
        <f>T12-PENALTY</f>
        <v>20</v>
      </c>
      <c r="V12">
        <f>MAX(U11,V11,U12,0)</f>
        <v>20</v>
      </c>
    </row>
    <row r="13" spans="1:22" ht="12.75">
      <c r="A13" s="7"/>
      <c r="C13">
        <f>B12+Pairs!D14</f>
        <v>-2</v>
      </c>
      <c r="D13">
        <f>D12-PENALTY</f>
        <v>-6</v>
      </c>
      <c r="E13">
        <f>D12+Pairs!F14</f>
        <v>1</v>
      </c>
      <c r="F13">
        <f>F12-PENALTY</f>
        <v>8</v>
      </c>
      <c r="G13">
        <f>F12+Pairs!H14</f>
        <v>21</v>
      </c>
      <c r="H13">
        <f>H12-PENALTY</f>
        <v>0</v>
      </c>
      <c r="I13">
        <f>H12+Pairs!J14</f>
        <v>8</v>
      </c>
      <c r="J13">
        <f>J12-PENALTY</f>
        <v>-8</v>
      </c>
      <c r="K13">
        <f>J12+Pairs!L14</f>
        <v>5</v>
      </c>
      <c r="L13">
        <f>L12-PENALTY</f>
        <v>-8</v>
      </c>
      <c r="M13">
        <f>L12+Pairs!N14</f>
        <v>-3</v>
      </c>
      <c r="N13">
        <f>N12-PENALTY</f>
        <v>-4</v>
      </c>
      <c r="O13">
        <f>N12+Pairs!P14</f>
        <v>4</v>
      </c>
      <c r="P13">
        <f>P12-PENALTY</f>
        <v>2</v>
      </c>
      <c r="Q13">
        <f>P12+Pairs!R14</f>
        <v>8</v>
      </c>
      <c r="R13">
        <f>R12-PENALTY</f>
        <v>10</v>
      </c>
      <c r="S13">
        <f>R12+Pairs!T14</f>
        <v>17</v>
      </c>
      <c r="T13">
        <f>T12-PENALTY</f>
        <v>20</v>
      </c>
      <c r="U13">
        <f>T12+Pairs!V14</f>
        <v>27</v>
      </c>
      <c r="V13">
        <f>V12-PENALTY</f>
        <v>12</v>
      </c>
    </row>
    <row r="14" spans="1:22" ht="12.75">
      <c r="A14" s="7" t="str">
        <f>Pairs!B14</f>
        <v>A</v>
      </c>
      <c r="B14">
        <v>0</v>
      </c>
      <c r="C14">
        <f>B14-PENALTY</f>
        <v>-8</v>
      </c>
      <c r="D14">
        <f>MAX(C13,D13,C14,0)</f>
        <v>0</v>
      </c>
      <c r="E14">
        <f>D14-PENALTY</f>
        <v>-8</v>
      </c>
      <c r="F14">
        <f>MAX(E13,F13,E14,0)</f>
        <v>8</v>
      </c>
      <c r="G14">
        <f>F14-PENALTY</f>
        <v>0</v>
      </c>
      <c r="H14">
        <f>MAX(G13,H13,G14,0)</f>
        <v>21</v>
      </c>
      <c r="I14">
        <f>H14-PENALTY</f>
        <v>13</v>
      </c>
      <c r="J14">
        <f>MAX(I13,J13,I14,0)</f>
        <v>13</v>
      </c>
      <c r="K14">
        <f>J14-PENALTY</f>
        <v>5</v>
      </c>
      <c r="L14">
        <f>MAX(K13,L13,K14,0)</f>
        <v>5</v>
      </c>
      <c r="M14">
        <f>L14-PENALTY</f>
        <v>-3</v>
      </c>
      <c r="N14">
        <f>MAX(M13,N13,M14,0)</f>
        <v>0</v>
      </c>
      <c r="O14">
        <f>N14-PENALTY</f>
        <v>-8</v>
      </c>
      <c r="P14">
        <f>MAX(O13,P13,O14,0)</f>
        <v>4</v>
      </c>
      <c r="Q14">
        <f>P14-PENALTY</f>
        <v>-4</v>
      </c>
      <c r="R14">
        <f>MAX(Q13,R13,Q14,0)</f>
        <v>10</v>
      </c>
      <c r="S14">
        <f>R14-PENALTY</f>
        <v>2</v>
      </c>
      <c r="T14">
        <f>MAX(S13,T13,S14,0)</f>
        <v>20</v>
      </c>
      <c r="U14">
        <f>T14-PENALTY</f>
        <v>12</v>
      </c>
      <c r="V14">
        <f>MAX(U13,V13,U14,0)</f>
        <v>27</v>
      </c>
    </row>
    <row r="15" spans="1:22" ht="12.75">
      <c r="A15" s="7"/>
      <c r="C15">
        <f>B14+Pairs!D16</f>
        <v>0</v>
      </c>
      <c r="D15">
        <f>D14-PENALTY</f>
        <v>-8</v>
      </c>
      <c r="E15">
        <f>D14+Pairs!F16</f>
        <v>6</v>
      </c>
      <c r="F15">
        <f>F14-PENALTY</f>
        <v>0</v>
      </c>
      <c r="G15">
        <f>F14+Pairs!H16</f>
        <v>7</v>
      </c>
      <c r="H15">
        <f>H14-PENALTY</f>
        <v>13</v>
      </c>
      <c r="I15">
        <f>H14+Pairs!J16</f>
        <v>18</v>
      </c>
      <c r="J15">
        <f>J14-PENALTY</f>
        <v>5</v>
      </c>
      <c r="K15">
        <f>J14+Pairs!L16</f>
        <v>12</v>
      </c>
      <c r="L15">
        <f>L14-PENALTY</f>
        <v>-3</v>
      </c>
      <c r="M15">
        <f>L14+Pairs!N16</f>
        <v>2</v>
      </c>
      <c r="N15">
        <f>N14-PENALTY</f>
        <v>-8</v>
      </c>
      <c r="O15">
        <f>N14+Pairs!P16</f>
        <v>-3</v>
      </c>
      <c r="P15">
        <f>P14-PENALTY</f>
        <v>-4</v>
      </c>
      <c r="Q15">
        <f>P14+Pairs!R16</f>
        <v>4</v>
      </c>
      <c r="R15">
        <f>R14-PENALTY</f>
        <v>2</v>
      </c>
      <c r="S15">
        <f>R14+Pairs!T16</f>
        <v>16</v>
      </c>
      <c r="T15">
        <f>T14-PENALTY</f>
        <v>12</v>
      </c>
      <c r="U15">
        <f>T14+Pairs!V16</f>
        <v>26</v>
      </c>
      <c r="V15">
        <f>V14-PENALTY</f>
        <v>19</v>
      </c>
    </row>
    <row r="16" spans="1:22" ht="12.75">
      <c r="A16" s="7" t="str">
        <f>Pairs!B16</f>
        <v>E</v>
      </c>
      <c r="B16">
        <v>0</v>
      </c>
      <c r="C16">
        <f>B16-PENALTY</f>
        <v>-8</v>
      </c>
      <c r="D16">
        <f>MAX(C15,D15,C16,0)</f>
        <v>0</v>
      </c>
      <c r="E16">
        <f>D16-PENALTY</f>
        <v>-8</v>
      </c>
      <c r="F16">
        <f>MAX(E15,F15,E16,0)</f>
        <v>6</v>
      </c>
      <c r="G16">
        <f>F16-PENALTY</f>
        <v>-2</v>
      </c>
      <c r="H16">
        <f>MAX(G15,H15,G16,0)</f>
        <v>13</v>
      </c>
      <c r="I16">
        <f>H16-PENALTY</f>
        <v>5</v>
      </c>
      <c r="J16">
        <f>MAX(I15,J15,I16,0)</f>
        <v>18</v>
      </c>
      <c r="K16">
        <f>J16-PENALTY</f>
        <v>10</v>
      </c>
      <c r="L16">
        <f>MAX(K15,L15,K16,0)</f>
        <v>12</v>
      </c>
      <c r="M16">
        <f>L16-PENALTY</f>
        <v>4</v>
      </c>
      <c r="N16">
        <f>MAX(M15,N15,M16,0)</f>
        <v>4</v>
      </c>
      <c r="O16">
        <f>N16-PENALTY</f>
        <v>-4</v>
      </c>
      <c r="P16">
        <f>MAX(O15,P15,O16,0)</f>
        <v>0</v>
      </c>
      <c r="Q16">
        <f>P16-PENALTY</f>
        <v>-8</v>
      </c>
      <c r="R16">
        <f>MAX(Q15,R15,Q16,0)</f>
        <v>4</v>
      </c>
      <c r="S16">
        <f>R16-PENALTY</f>
        <v>-4</v>
      </c>
      <c r="T16">
        <f>MAX(S15,T15,S16,0)</f>
        <v>16</v>
      </c>
      <c r="U16">
        <f>T16-PENALTY</f>
        <v>8</v>
      </c>
      <c r="V16">
        <f>MAX(U15,V15,U16,0)</f>
        <v>26</v>
      </c>
    </row>
    <row r="19" ht="12.75">
      <c r="G19" s="8"/>
    </row>
    <row r="20" ht="12.75">
      <c r="G20" s="9"/>
    </row>
    <row r="21" ht="12.75">
      <c r="G21" s="9"/>
    </row>
  </sheetData>
  <sheetProtection sheet="1" objects="1" scenarios="1" formatCells="0"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45"/>
  </sheetPr>
  <dimension ref="A1:V19"/>
  <sheetViews>
    <sheetView workbookViewId="0" topLeftCell="A1">
      <selection activeCell="X29" sqref="X29"/>
      <selection activeCell="A1" sqref="A1"/>
    </sheetView>
  </sheetViews>
  <sheetFormatPr defaultColWidth="9.140625" defaultRowHeight="12.75"/>
  <cols>
    <col min="1" max="1" width="3.57421875" style="0" customWidth="1"/>
    <col min="2" max="2" width="3.00390625" style="6" customWidth="1"/>
    <col min="3" max="3" width="3.00390625" style="6" hidden="1" customWidth="1"/>
    <col min="4" max="4" width="2.8515625" style="0" customWidth="1"/>
    <col min="5" max="5" width="2.8515625" style="0" hidden="1" customWidth="1"/>
    <col min="6" max="6" width="3.00390625" style="0" customWidth="1"/>
    <col min="7" max="7" width="3.00390625" style="0" hidden="1" customWidth="1"/>
    <col min="8" max="8" width="3.00390625" style="0" customWidth="1"/>
    <col min="9" max="9" width="3.00390625" style="0" hidden="1" customWidth="1"/>
    <col min="10" max="10" width="3.00390625" style="0" customWidth="1"/>
    <col min="11" max="11" width="3.00390625" style="0" hidden="1" customWidth="1"/>
    <col min="12" max="12" width="3.00390625" style="0" customWidth="1"/>
    <col min="13" max="13" width="3.00390625" style="0" hidden="1" customWidth="1"/>
    <col min="14" max="14" width="3.00390625" style="0" customWidth="1"/>
    <col min="15" max="15" width="3.00390625" style="0" hidden="1" customWidth="1"/>
    <col min="16" max="16" width="3.00390625" style="0" customWidth="1"/>
    <col min="17" max="17" width="3.00390625" style="0" hidden="1" customWidth="1"/>
    <col min="18" max="18" width="3.00390625" style="0" customWidth="1"/>
    <col min="19" max="19" width="2.8515625" style="0" hidden="1" customWidth="1"/>
    <col min="20" max="20" width="3.00390625" style="0" customWidth="1"/>
    <col min="21" max="21" width="3.00390625" style="0" hidden="1" customWidth="1"/>
    <col min="22" max="22" width="3.00390625" style="0" customWidth="1"/>
  </cols>
  <sheetData>
    <row r="1" spans="4:22" ht="12.75">
      <c r="D1">
        <v>1</v>
      </c>
      <c r="F1">
        <v>2</v>
      </c>
      <c r="H1">
        <v>3</v>
      </c>
      <c r="J1">
        <v>4</v>
      </c>
      <c r="L1">
        <v>5</v>
      </c>
      <c r="N1">
        <v>6</v>
      </c>
      <c r="P1">
        <v>7</v>
      </c>
      <c r="R1">
        <v>8</v>
      </c>
      <c r="T1">
        <v>9</v>
      </c>
      <c r="V1">
        <v>10</v>
      </c>
    </row>
    <row r="2" spans="4:22" s="6" customFormat="1" ht="12.75">
      <c r="D2" s="6" t="str">
        <f>MID(Sequences!$B$2,D1,1)</f>
        <v>H</v>
      </c>
      <c r="E2" s="6" t="e">
        <f>MID(Sequences!$B$2,E1,1)</f>
        <v>#VALUE!</v>
      </c>
      <c r="F2" s="6" t="str">
        <f>MID(Sequences!$B$2,F1,1)</f>
        <v>E</v>
      </c>
      <c r="G2" s="6" t="e">
        <f>MID(Sequences!$B$2,G1,1)</f>
        <v>#VALUE!</v>
      </c>
      <c r="H2" s="6" t="str">
        <f>MID(Sequences!$B$2,H1,1)</f>
        <v>A</v>
      </c>
      <c r="I2" s="6" t="e">
        <f>MID(Sequences!$B$2,I1,1)</f>
        <v>#VALUE!</v>
      </c>
      <c r="J2" s="6" t="str">
        <f>MID(Sequences!$B$2,J1,1)</f>
        <v>G</v>
      </c>
      <c r="K2" s="6" t="e">
        <f>MID(Sequences!$B$2,K1,1)</f>
        <v>#VALUE!</v>
      </c>
      <c r="L2" s="6" t="str">
        <f>MID(Sequences!$B$2,L1,1)</f>
        <v>A</v>
      </c>
      <c r="M2" s="6" t="e">
        <f>MID(Sequences!$B$2,M1,1)</f>
        <v>#VALUE!</v>
      </c>
      <c r="N2" s="6" t="str">
        <f>MID(Sequences!$B$2,N1,1)</f>
        <v>W</v>
      </c>
      <c r="O2" s="6" t="e">
        <f>MID(Sequences!$B$2,O1,1)</f>
        <v>#VALUE!</v>
      </c>
      <c r="P2" s="6" t="str">
        <f>MID(Sequences!$B$2,P1,1)</f>
        <v>G</v>
      </c>
      <c r="Q2" s="6" t="e">
        <f>MID(Sequences!$B$2,Q1,1)</f>
        <v>#VALUE!</v>
      </c>
      <c r="R2" s="6" t="str">
        <f>MID(Sequences!$B$2,R1,1)</f>
        <v>H</v>
      </c>
      <c r="S2" s="6" t="e">
        <f>MID(Sequences!$B$2,S1,1)</f>
        <v>#VALUE!</v>
      </c>
      <c r="T2" s="6" t="str">
        <f>MID(Sequences!$B$2,T1,1)</f>
        <v>E</v>
      </c>
      <c r="U2" s="6" t="e">
        <f>MID(Sequences!$B$2,U1,1)</f>
        <v>#VALUE!</v>
      </c>
      <c r="V2" s="6" t="str">
        <f>MID(Sequences!$B$2,V1,1)</f>
        <v>E</v>
      </c>
    </row>
    <row r="3" s="6" customFormat="1" ht="12.75" hidden="1"/>
    <row r="4" spans="1:22" ht="13.5" customHeight="1">
      <c r="A4">
        <v>1</v>
      </c>
      <c r="B4" s="6" t="str">
        <f>MID(Sequences!$B$3,A4,1)</f>
        <v>P</v>
      </c>
      <c r="D4">
        <f>INDEX(BLOSUM50!$A$1:$Y$25,MATCH(D$2,BLOSUM50!$A$1:$Y$1,0),MATCH($B4,BLOSUM50!$A$1:$Y$1,0))</f>
        <v>-2</v>
      </c>
      <c r="F4">
        <f>INDEX(BLOSUM50!$A$1:$Y$25,MATCH(F$2,BLOSUM50!$A$1:$Y$1,0),MATCH($B4,BLOSUM50!$A$1:$Y$1,0))</f>
        <v>-1</v>
      </c>
      <c r="H4">
        <f>INDEX(BLOSUM50!$A$1:$Y$25,MATCH(H$2,BLOSUM50!$A$1:$Y$1,0),MATCH($B4,BLOSUM50!$A$1:$Y$1,0))</f>
        <v>-1</v>
      </c>
      <c r="J4">
        <f>INDEX(BLOSUM50!$A$1:$Y$25,MATCH(J$2,BLOSUM50!$A$1:$Y$1,0),MATCH($B4,BLOSUM50!$A$1:$Y$1,0))</f>
        <v>-2</v>
      </c>
      <c r="L4">
        <f>INDEX(BLOSUM50!$A$1:$Y$25,MATCH(L$2,BLOSUM50!$A$1:$Y$1,0),MATCH($B4,BLOSUM50!$A$1:$Y$1,0))</f>
        <v>-1</v>
      </c>
      <c r="N4">
        <f>INDEX(BLOSUM50!$A$1:$Y$25,MATCH(N$2,BLOSUM50!$A$1:$Y$1,0),MATCH($B4,BLOSUM50!$A$1:$Y$1,0))</f>
        <v>-4</v>
      </c>
      <c r="P4">
        <f>INDEX(BLOSUM50!$A$1:$Y$25,MATCH(P$2,BLOSUM50!$A$1:$Y$1,0),MATCH($B4,BLOSUM50!$A$1:$Y$1,0))</f>
        <v>-2</v>
      </c>
      <c r="R4">
        <f>INDEX(BLOSUM50!$A$1:$Y$25,MATCH(R$2,BLOSUM50!$A$1:$Y$1,0),MATCH($B4,BLOSUM50!$A$1:$Y$1,0))</f>
        <v>-2</v>
      </c>
      <c r="T4">
        <f>INDEX(BLOSUM50!$A$1:$Y$25,MATCH(T$2,BLOSUM50!$A$1:$Y$1,0),MATCH($B4,BLOSUM50!$A$1:$Y$1,0))</f>
        <v>-1</v>
      </c>
      <c r="V4">
        <f>INDEX(BLOSUM50!$A$1:$Y$25,MATCH(V$2,BLOSUM50!$A$1:$Y$1,0),MATCH($B4,BLOSUM50!$A$1:$Y$1,0))</f>
        <v>-1</v>
      </c>
    </row>
    <row r="5" ht="13.5" customHeight="1" hidden="1">
      <c r="B5" s="6" t="e">
        <f>MID(Sequences!$B$3,A5,1)</f>
        <v>#VALUE!</v>
      </c>
    </row>
    <row r="6" spans="1:22" ht="13.5" customHeight="1">
      <c r="A6">
        <v>2</v>
      </c>
      <c r="B6" s="6" t="str">
        <f>MID(Sequences!$B$3,A6,1)</f>
        <v>A</v>
      </c>
      <c r="D6">
        <f>INDEX(BLOSUM50!$A$1:$Y$25,MATCH(D$2,BLOSUM50!$A$1:$Y$1,0),MATCH($B6,BLOSUM50!$A$1:$Y$1,0))</f>
        <v>-2</v>
      </c>
      <c r="F6">
        <f>INDEX(BLOSUM50!$A$1:$Y$25,MATCH(F$2,BLOSUM50!$A$1:$Y$1,0),MATCH($B6,BLOSUM50!$A$1:$Y$1,0))</f>
        <v>-1</v>
      </c>
      <c r="H6">
        <f>INDEX(BLOSUM50!$A$1:$Y$25,MATCH(H$2,BLOSUM50!$A$1:$Y$1,0),MATCH($B6,BLOSUM50!$A$1:$Y$1,0))</f>
        <v>5</v>
      </c>
      <c r="J6">
        <f>INDEX(BLOSUM50!$A$1:$Y$25,MATCH(J$2,BLOSUM50!$A$1:$Y$1,0),MATCH($B6,BLOSUM50!$A$1:$Y$1,0))</f>
        <v>0</v>
      </c>
      <c r="L6">
        <f>INDEX(BLOSUM50!$A$1:$Y$25,MATCH(L$2,BLOSUM50!$A$1:$Y$1,0),MATCH($B6,BLOSUM50!$A$1:$Y$1,0))</f>
        <v>5</v>
      </c>
      <c r="N6">
        <f>INDEX(BLOSUM50!$A$1:$Y$25,MATCH(N$2,BLOSUM50!$A$1:$Y$1,0),MATCH($B6,BLOSUM50!$A$1:$Y$1,0))</f>
        <v>-3</v>
      </c>
      <c r="P6">
        <f>INDEX(BLOSUM50!$A$1:$Y$25,MATCH(P$2,BLOSUM50!$A$1:$Y$1,0),MATCH($B6,BLOSUM50!$A$1:$Y$1,0))</f>
        <v>0</v>
      </c>
      <c r="R6">
        <f>INDEX(BLOSUM50!$A$1:$Y$25,MATCH(R$2,BLOSUM50!$A$1:$Y$1,0),MATCH($B6,BLOSUM50!$A$1:$Y$1,0))</f>
        <v>-2</v>
      </c>
      <c r="T6">
        <f>INDEX(BLOSUM50!$A$1:$Y$25,MATCH(T$2,BLOSUM50!$A$1:$Y$1,0),MATCH($B6,BLOSUM50!$A$1:$Y$1,0))</f>
        <v>-1</v>
      </c>
      <c r="V6">
        <f>INDEX(BLOSUM50!$A$1:$Y$25,MATCH(V$2,BLOSUM50!$A$1:$Y$1,0),MATCH($B6,BLOSUM50!$A$1:$Y$1,0))</f>
        <v>-1</v>
      </c>
    </row>
    <row r="7" ht="13.5" customHeight="1" hidden="1">
      <c r="B7" s="6" t="e">
        <f>MID(Sequences!$B$3,A7,1)</f>
        <v>#VALUE!</v>
      </c>
    </row>
    <row r="8" spans="1:22" ht="13.5" customHeight="1">
      <c r="A8">
        <v>3</v>
      </c>
      <c r="B8" s="6" t="str">
        <f>MID(Sequences!$B$3,A8,1)</f>
        <v>W</v>
      </c>
      <c r="D8">
        <f>INDEX(BLOSUM50!$A$1:$Y$25,MATCH(D$2,BLOSUM50!$A$1:$Y$1,0),MATCH($B8,BLOSUM50!$A$1:$Y$1,0))</f>
        <v>-3</v>
      </c>
      <c r="F8">
        <f>INDEX(BLOSUM50!$A$1:$Y$25,MATCH(F$2,BLOSUM50!$A$1:$Y$1,0),MATCH($B8,BLOSUM50!$A$1:$Y$1,0))</f>
        <v>-3</v>
      </c>
      <c r="H8">
        <f>INDEX(BLOSUM50!$A$1:$Y$25,MATCH(H$2,BLOSUM50!$A$1:$Y$1,0),MATCH($B8,BLOSUM50!$A$1:$Y$1,0))</f>
        <v>-3</v>
      </c>
      <c r="J8">
        <f>INDEX(BLOSUM50!$A$1:$Y$25,MATCH(J$2,BLOSUM50!$A$1:$Y$1,0),MATCH($B8,BLOSUM50!$A$1:$Y$1,0))</f>
        <v>-3</v>
      </c>
      <c r="L8">
        <f>INDEX(BLOSUM50!$A$1:$Y$25,MATCH(L$2,BLOSUM50!$A$1:$Y$1,0),MATCH($B8,BLOSUM50!$A$1:$Y$1,0))</f>
        <v>-3</v>
      </c>
      <c r="N8">
        <f>INDEX(BLOSUM50!$A$1:$Y$25,MATCH(N$2,BLOSUM50!$A$1:$Y$1,0),MATCH($B8,BLOSUM50!$A$1:$Y$1,0))</f>
        <v>15</v>
      </c>
      <c r="P8">
        <f>INDEX(BLOSUM50!$A$1:$Y$25,MATCH(P$2,BLOSUM50!$A$1:$Y$1,0),MATCH($B8,BLOSUM50!$A$1:$Y$1,0))</f>
        <v>-3</v>
      </c>
      <c r="R8">
        <f>INDEX(BLOSUM50!$A$1:$Y$25,MATCH(R$2,BLOSUM50!$A$1:$Y$1,0),MATCH($B8,BLOSUM50!$A$1:$Y$1,0))</f>
        <v>-3</v>
      </c>
      <c r="T8">
        <f>INDEX(BLOSUM50!$A$1:$Y$25,MATCH(T$2,BLOSUM50!$A$1:$Y$1,0),MATCH($B8,BLOSUM50!$A$1:$Y$1,0))</f>
        <v>-3</v>
      </c>
      <c r="V8">
        <f>INDEX(BLOSUM50!$A$1:$Y$25,MATCH(V$2,BLOSUM50!$A$1:$Y$1,0),MATCH($B8,BLOSUM50!$A$1:$Y$1,0))</f>
        <v>-3</v>
      </c>
    </row>
    <row r="9" ht="13.5" customHeight="1" hidden="1">
      <c r="B9" s="6" t="e">
        <f>MID(Sequences!$B$3,A9,1)</f>
        <v>#VALUE!</v>
      </c>
    </row>
    <row r="10" spans="1:22" ht="13.5" customHeight="1">
      <c r="A10">
        <v>4</v>
      </c>
      <c r="B10" s="6" t="str">
        <f>MID(Sequences!$B$3,A10,1)</f>
        <v>H</v>
      </c>
      <c r="D10">
        <f>INDEX(BLOSUM50!$A$1:$Y$25,MATCH(D$2,BLOSUM50!$A$1:$Y$1,0),MATCH($B10,BLOSUM50!$A$1:$Y$1,0))</f>
        <v>10</v>
      </c>
      <c r="F10">
        <f>INDEX(BLOSUM50!$A$1:$Y$25,MATCH(F$2,BLOSUM50!$A$1:$Y$1,0),MATCH($B10,BLOSUM50!$A$1:$Y$1,0))</f>
        <v>0</v>
      </c>
      <c r="H10">
        <f>INDEX(BLOSUM50!$A$1:$Y$25,MATCH(H$2,BLOSUM50!$A$1:$Y$1,0),MATCH($B10,BLOSUM50!$A$1:$Y$1,0))</f>
        <v>-2</v>
      </c>
      <c r="J10">
        <f>INDEX(BLOSUM50!$A$1:$Y$25,MATCH(J$2,BLOSUM50!$A$1:$Y$1,0),MATCH($B10,BLOSUM50!$A$1:$Y$1,0))</f>
        <v>-2</v>
      </c>
      <c r="L10">
        <f>INDEX(BLOSUM50!$A$1:$Y$25,MATCH(L$2,BLOSUM50!$A$1:$Y$1,0),MATCH($B10,BLOSUM50!$A$1:$Y$1,0))</f>
        <v>-2</v>
      </c>
      <c r="N10">
        <f>INDEX(BLOSUM50!$A$1:$Y$25,MATCH(N$2,BLOSUM50!$A$1:$Y$1,0),MATCH($B10,BLOSUM50!$A$1:$Y$1,0))</f>
        <v>-3</v>
      </c>
      <c r="P10">
        <f>INDEX(BLOSUM50!$A$1:$Y$25,MATCH(P$2,BLOSUM50!$A$1:$Y$1,0),MATCH($B10,BLOSUM50!$A$1:$Y$1,0))</f>
        <v>-2</v>
      </c>
      <c r="R10">
        <f>INDEX(BLOSUM50!$A$1:$Y$25,MATCH(R$2,BLOSUM50!$A$1:$Y$1,0),MATCH($B10,BLOSUM50!$A$1:$Y$1,0))</f>
        <v>10</v>
      </c>
      <c r="T10">
        <f>INDEX(BLOSUM50!$A$1:$Y$25,MATCH(T$2,BLOSUM50!$A$1:$Y$1,0),MATCH($B10,BLOSUM50!$A$1:$Y$1,0))</f>
        <v>0</v>
      </c>
      <c r="V10">
        <f>INDEX(BLOSUM50!$A$1:$Y$25,MATCH(V$2,BLOSUM50!$A$1:$Y$1,0),MATCH($B10,BLOSUM50!$A$1:$Y$1,0))</f>
        <v>0</v>
      </c>
    </row>
    <row r="11" ht="13.5" customHeight="1" hidden="1">
      <c r="B11" s="6" t="e">
        <f>MID(Sequences!$B$3,A11,1)</f>
        <v>#VALUE!</v>
      </c>
    </row>
    <row r="12" spans="1:22" ht="13.5" customHeight="1">
      <c r="A12">
        <v>5</v>
      </c>
      <c r="B12" s="6" t="str">
        <f>MID(Sequences!$B$3,A12,1)</f>
        <v>E</v>
      </c>
      <c r="D12">
        <f>INDEX(BLOSUM50!$A$1:$Y$25,MATCH(D$2,BLOSUM50!$A$1:$Y$1,0),MATCH($B12,BLOSUM50!$A$1:$Y$1,0))</f>
        <v>0</v>
      </c>
      <c r="F12">
        <f>INDEX(BLOSUM50!$A$1:$Y$25,MATCH(F$2,BLOSUM50!$A$1:$Y$1,0),MATCH($B12,BLOSUM50!$A$1:$Y$1,0))</f>
        <v>6</v>
      </c>
      <c r="H12">
        <f>INDEX(BLOSUM50!$A$1:$Y$25,MATCH(H$2,BLOSUM50!$A$1:$Y$1,0),MATCH($B12,BLOSUM50!$A$1:$Y$1,0))</f>
        <v>-1</v>
      </c>
      <c r="J12">
        <f>INDEX(BLOSUM50!$A$1:$Y$25,MATCH(J$2,BLOSUM50!$A$1:$Y$1,0),MATCH($B12,BLOSUM50!$A$1:$Y$1,0))</f>
        <v>-3</v>
      </c>
      <c r="L12">
        <f>INDEX(BLOSUM50!$A$1:$Y$25,MATCH(L$2,BLOSUM50!$A$1:$Y$1,0),MATCH($B12,BLOSUM50!$A$1:$Y$1,0))</f>
        <v>-1</v>
      </c>
      <c r="N12">
        <f>INDEX(BLOSUM50!$A$1:$Y$25,MATCH(N$2,BLOSUM50!$A$1:$Y$1,0),MATCH($B12,BLOSUM50!$A$1:$Y$1,0))</f>
        <v>-3</v>
      </c>
      <c r="P12">
        <f>INDEX(BLOSUM50!$A$1:$Y$25,MATCH(P$2,BLOSUM50!$A$1:$Y$1,0),MATCH($B12,BLOSUM50!$A$1:$Y$1,0))</f>
        <v>-3</v>
      </c>
      <c r="R12">
        <f>INDEX(BLOSUM50!$A$1:$Y$25,MATCH(R$2,BLOSUM50!$A$1:$Y$1,0),MATCH($B12,BLOSUM50!$A$1:$Y$1,0))</f>
        <v>0</v>
      </c>
      <c r="T12">
        <f>INDEX(BLOSUM50!$A$1:$Y$25,MATCH(T$2,BLOSUM50!$A$1:$Y$1,0),MATCH($B12,BLOSUM50!$A$1:$Y$1,0))</f>
        <v>6</v>
      </c>
      <c r="V12">
        <f>INDEX(BLOSUM50!$A$1:$Y$25,MATCH(V$2,BLOSUM50!$A$1:$Y$1,0),MATCH($B12,BLOSUM50!$A$1:$Y$1,0))</f>
        <v>6</v>
      </c>
    </row>
    <row r="13" ht="13.5" customHeight="1" hidden="1">
      <c r="B13" s="6" t="e">
        <f>MID(Sequences!$B$3,A13,1)</f>
        <v>#VALUE!</v>
      </c>
    </row>
    <row r="14" spans="1:22" ht="13.5" customHeight="1">
      <c r="A14">
        <v>6</v>
      </c>
      <c r="B14" s="6" t="str">
        <f>MID(Sequences!$B$3,A14,1)</f>
        <v>A</v>
      </c>
      <c r="D14">
        <f>INDEX(BLOSUM50!$A$1:$Y$25,MATCH(D$2,BLOSUM50!$A$1:$Y$1,0),MATCH($B14,BLOSUM50!$A$1:$Y$1,0))</f>
        <v>-2</v>
      </c>
      <c r="F14">
        <f>INDEX(BLOSUM50!$A$1:$Y$25,MATCH(F$2,BLOSUM50!$A$1:$Y$1,0),MATCH($B14,BLOSUM50!$A$1:$Y$1,0))</f>
        <v>-1</v>
      </c>
      <c r="H14">
        <f>INDEX(BLOSUM50!$A$1:$Y$25,MATCH(H$2,BLOSUM50!$A$1:$Y$1,0),MATCH($B14,BLOSUM50!$A$1:$Y$1,0))</f>
        <v>5</v>
      </c>
      <c r="J14">
        <f>INDEX(BLOSUM50!$A$1:$Y$25,MATCH(J$2,BLOSUM50!$A$1:$Y$1,0),MATCH($B14,BLOSUM50!$A$1:$Y$1,0))</f>
        <v>0</v>
      </c>
      <c r="L14">
        <f>INDEX(BLOSUM50!$A$1:$Y$25,MATCH(L$2,BLOSUM50!$A$1:$Y$1,0),MATCH($B14,BLOSUM50!$A$1:$Y$1,0))</f>
        <v>5</v>
      </c>
      <c r="N14">
        <f>INDEX(BLOSUM50!$A$1:$Y$25,MATCH(N$2,BLOSUM50!$A$1:$Y$1,0),MATCH($B14,BLOSUM50!$A$1:$Y$1,0))</f>
        <v>-3</v>
      </c>
      <c r="P14">
        <f>INDEX(BLOSUM50!$A$1:$Y$25,MATCH(P$2,BLOSUM50!$A$1:$Y$1,0),MATCH($B14,BLOSUM50!$A$1:$Y$1,0))</f>
        <v>0</v>
      </c>
      <c r="R14">
        <f>INDEX(BLOSUM50!$A$1:$Y$25,MATCH(R$2,BLOSUM50!$A$1:$Y$1,0),MATCH($B14,BLOSUM50!$A$1:$Y$1,0))</f>
        <v>-2</v>
      </c>
      <c r="T14">
        <f>INDEX(BLOSUM50!$A$1:$Y$25,MATCH(T$2,BLOSUM50!$A$1:$Y$1,0),MATCH($B14,BLOSUM50!$A$1:$Y$1,0))</f>
        <v>-1</v>
      </c>
      <c r="V14">
        <f>INDEX(BLOSUM50!$A$1:$Y$25,MATCH(V$2,BLOSUM50!$A$1:$Y$1,0),MATCH($B14,BLOSUM50!$A$1:$Y$1,0))</f>
        <v>-1</v>
      </c>
    </row>
    <row r="15" ht="13.5" customHeight="1" hidden="1">
      <c r="B15" s="6" t="e">
        <f>MID(Sequences!$B$3,A15,1)</f>
        <v>#VALUE!</v>
      </c>
    </row>
    <row r="16" spans="1:22" ht="12.75">
      <c r="A16">
        <v>7</v>
      </c>
      <c r="B16" s="6" t="str">
        <f>MID(Sequences!$B$3,A16,1)</f>
        <v>E</v>
      </c>
      <c r="D16">
        <f>INDEX(BLOSUM50!$A$1:$Y$25,MATCH(D$2,BLOSUM50!$A$1:$Y$1,0),MATCH($B16,BLOSUM50!$A$1:$Y$1,0))</f>
        <v>0</v>
      </c>
      <c r="F16">
        <f>INDEX(BLOSUM50!$A$1:$Y$25,MATCH(F$2,BLOSUM50!$A$1:$Y$1,0),MATCH($B16,BLOSUM50!$A$1:$Y$1,0))</f>
        <v>6</v>
      </c>
      <c r="H16">
        <f>INDEX(BLOSUM50!$A$1:$Y$25,MATCH(H$2,BLOSUM50!$A$1:$Y$1,0),MATCH($B16,BLOSUM50!$A$1:$Y$1,0))</f>
        <v>-1</v>
      </c>
      <c r="J16">
        <f>INDEX(BLOSUM50!$A$1:$Y$25,MATCH(J$2,BLOSUM50!$A$1:$Y$1,0),MATCH($B16,BLOSUM50!$A$1:$Y$1,0))</f>
        <v>-3</v>
      </c>
      <c r="L16">
        <f>INDEX(BLOSUM50!$A$1:$Y$25,MATCH(L$2,BLOSUM50!$A$1:$Y$1,0),MATCH($B16,BLOSUM50!$A$1:$Y$1,0))</f>
        <v>-1</v>
      </c>
      <c r="N16">
        <f>INDEX(BLOSUM50!$A$1:$Y$25,MATCH(N$2,BLOSUM50!$A$1:$Y$1,0),MATCH($B16,BLOSUM50!$A$1:$Y$1,0))</f>
        <v>-3</v>
      </c>
      <c r="P16">
        <f>INDEX(BLOSUM50!$A$1:$Y$25,MATCH(P$2,BLOSUM50!$A$1:$Y$1,0),MATCH($B16,BLOSUM50!$A$1:$Y$1,0))</f>
        <v>-3</v>
      </c>
      <c r="R16">
        <f>INDEX(BLOSUM50!$A$1:$Y$25,MATCH(R$2,BLOSUM50!$A$1:$Y$1,0),MATCH($B16,BLOSUM50!$A$1:$Y$1,0))</f>
        <v>0</v>
      </c>
      <c r="T16">
        <f>INDEX(BLOSUM50!$A$1:$Y$25,MATCH(T$2,BLOSUM50!$A$1:$Y$1,0),MATCH($B16,BLOSUM50!$A$1:$Y$1,0))</f>
        <v>6</v>
      </c>
      <c r="V16">
        <f>INDEX(BLOSUM50!$A$1:$Y$25,MATCH(V$2,BLOSUM50!$A$1:$Y$1,0),MATCH($B16,BLOSUM50!$A$1:$Y$1,0))</f>
        <v>6</v>
      </c>
    </row>
    <row r="18" ht="12.75">
      <c r="B18" s="18" t="s">
        <v>48</v>
      </c>
    </row>
    <row r="19" ht="12.75">
      <c r="B19" s="18" t="s">
        <v>49</v>
      </c>
    </row>
  </sheetData>
  <sheetProtection sheet="1" objects="1" scenarios="1" formatCells="0"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45"/>
  </sheetPr>
  <dimension ref="A1:BU30"/>
  <sheetViews>
    <sheetView workbookViewId="0" topLeftCell="A1">
      <selection activeCell="P30" sqref="P30"/>
      <selection activeCell="A1" sqref="A1"/>
    </sheetView>
  </sheetViews>
  <sheetFormatPr defaultColWidth="9.140625" defaultRowHeight="12.75"/>
  <cols>
    <col min="1" max="1" width="2.7109375" style="2" customWidth="1"/>
    <col min="2" max="25" width="3.140625" style="0" customWidth="1"/>
  </cols>
  <sheetData>
    <row r="1" spans="1:47" s="5" customFormat="1" ht="13.5">
      <c r="A1" s="4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25" ht="13.5">
      <c r="A2" s="3" t="s">
        <v>0</v>
      </c>
      <c r="B2" s="3">
        <v>5</v>
      </c>
      <c r="C2" s="1">
        <v>-2</v>
      </c>
      <c r="D2" s="1">
        <v>-1</v>
      </c>
      <c r="E2" s="1">
        <v>-2</v>
      </c>
      <c r="F2" s="1">
        <v>-1</v>
      </c>
      <c r="G2" s="1">
        <v>-1</v>
      </c>
      <c r="H2" s="1">
        <v>-1</v>
      </c>
      <c r="I2" s="1">
        <v>0</v>
      </c>
      <c r="J2" s="1">
        <v>-2</v>
      </c>
      <c r="K2" s="1">
        <v>-1</v>
      </c>
      <c r="L2" s="1">
        <v>-2</v>
      </c>
      <c r="M2" s="1">
        <v>-1</v>
      </c>
      <c r="N2" s="1">
        <v>-1</v>
      </c>
      <c r="O2" s="1">
        <v>-3</v>
      </c>
      <c r="P2" s="1">
        <v>-1</v>
      </c>
      <c r="Q2" s="1">
        <v>1</v>
      </c>
      <c r="R2" s="1">
        <v>0</v>
      </c>
      <c r="S2" s="1">
        <v>-3</v>
      </c>
      <c r="T2" s="1">
        <v>-2</v>
      </c>
      <c r="U2" s="1">
        <v>0</v>
      </c>
      <c r="V2" s="1">
        <v>-2</v>
      </c>
      <c r="W2" s="1">
        <v>-1</v>
      </c>
      <c r="X2" s="1">
        <v>-1</v>
      </c>
      <c r="Y2" s="1">
        <v>-5</v>
      </c>
    </row>
    <row r="3" spans="1:25" ht="13.5">
      <c r="A3" s="3" t="s">
        <v>1</v>
      </c>
      <c r="B3" s="1">
        <v>-2</v>
      </c>
      <c r="C3" s="3">
        <v>7</v>
      </c>
      <c r="D3" s="1">
        <v>-1</v>
      </c>
      <c r="E3" s="1">
        <v>-2</v>
      </c>
      <c r="F3" s="1">
        <v>-4</v>
      </c>
      <c r="G3" s="1">
        <v>1</v>
      </c>
      <c r="H3" s="1">
        <v>0</v>
      </c>
      <c r="I3" s="1">
        <v>-3</v>
      </c>
      <c r="J3" s="1">
        <v>0</v>
      </c>
      <c r="K3" s="1">
        <v>-4</v>
      </c>
      <c r="L3" s="1">
        <v>-3</v>
      </c>
      <c r="M3" s="1">
        <v>3</v>
      </c>
      <c r="N3" s="1">
        <v>-2</v>
      </c>
      <c r="O3" s="1">
        <v>-3</v>
      </c>
      <c r="P3" s="1">
        <v>-3</v>
      </c>
      <c r="Q3" s="1">
        <v>-1</v>
      </c>
      <c r="R3" s="1">
        <v>-1</v>
      </c>
      <c r="S3" s="1">
        <v>-3</v>
      </c>
      <c r="T3" s="1">
        <v>-1</v>
      </c>
      <c r="U3" s="1">
        <v>-3</v>
      </c>
      <c r="V3" s="1">
        <v>-1</v>
      </c>
      <c r="W3" s="1">
        <v>0</v>
      </c>
      <c r="X3" s="1">
        <v>-1</v>
      </c>
      <c r="Y3" s="1">
        <v>-5</v>
      </c>
    </row>
    <row r="4" spans="1:25" ht="13.5">
      <c r="A4" s="3" t="s">
        <v>2</v>
      </c>
      <c r="B4" s="1">
        <v>-1</v>
      </c>
      <c r="C4" s="1">
        <v>-1</v>
      </c>
      <c r="D4" s="3">
        <v>7</v>
      </c>
      <c r="E4" s="1">
        <v>2</v>
      </c>
      <c r="F4" s="1">
        <v>-2</v>
      </c>
      <c r="G4" s="1">
        <v>0</v>
      </c>
      <c r="H4" s="1">
        <v>0</v>
      </c>
      <c r="I4" s="1">
        <v>0</v>
      </c>
      <c r="J4" s="1">
        <v>1</v>
      </c>
      <c r="K4" s="1">
        <v>-3</v>
      </c>
      <c r="L4" s="1">
        <v>-4</v>
      </c>
      <c r="M4" s="1">
        <v>0</v>
      </c>
      <c r="N4" s="1">
        <v>-2</v>
      </c>
      <c r="O4" s="1">
        <v>-4</v>
      </c>
      <c r="P4" s="1">
        <v>-2</v>
      </c>
      <c r="Q4" s="1">
        <v>1</v>
      </c>
      <c r="R4" s="1">
        <v>0</v>
      </c>
      <c r="S4" s="1">
        <v>-4</v>
      </c>
      <c r="T4" s="1">
        <v>-2</v>
      </c>
      <c r="U4" s="1">
        <v>-3</v>
      </c>
      <c r="V4" s="1">
        <v>4</v>
      </c>
      <c r="W4" s="1">
        <v>0</v>
      </c>
      <c r="X4" s="1">
        <v>-1</v>
      </c>
      <c r="Y4" s="1">
        <v>-5</v>
      </c>
    </row>
    <row r="5" spans="1:25" ht="13.5">
      <c r="A5" s="3" t="s">
        <v>3</v>
      </c>
      <c r="B5" s="1">
        <v>-2</v>
      </c>
      <c r="C5" s="1">
        <v>-2</v>
      </c>
      <c r="D5" s="1">
        <v>2</v>
      </c>
      <c r="E5" s="3">
        <v>8</v>
      </c>
      <c r="F5" s="1">
        <v>-4</v>
      </c>
      <c r="G5" s="1">
        <v>0</v>
      </c>
      <c r="H5" s="1">
        <v>2</v>
      </c>
      <c r="I5" s="1">
        <v>-1</v>
      </c>
      <c r="J5" s="1">
        <v>-1</v>
      </c>
      <c r="K5" s="1">
        <v>-4</v>
      </c>
      <c r="L5" s="1">
        <v>-4</v>
      </c>
      <c r="M5" s="1">
        <v>-1</v>
      </c>
      <c r="N5" s="1">
        <v>-4</v>
      </c>
      <c r="O5" s="1">
        <v>-5</v>
      </c>
      <c r="P5" s="1">
        <v>-1</v>
      </c>
      <c r="Q5" s="1">
        <v>0</v>
      </c>
      <c r="R5" s="1">
        <v>-1</v>
      </c>
      <c r="S5" s="1">
        <v>-5</v>
      </c>
      <c r="T5" s="1">
        <v>-3</v>
      </c>
      <c r="U5" s="1">
        <v>-4</v>
      </c>
      <c r="V5" s="1">
        <v>5</v>
      </c>
      <c r="W5" s="1">
        <v>1</v>
      </c>
      <c r="X5" s="1">
        <v>-1</v>
      </c>
      <c r="Y5" s="1">
        <v>-5</v>
      </c>
    </row>
    <row r="6" spans="1:25" ht="13.5">
      <c r="A6" s="3" t="s">
        <v>4</v>
      </c>
      <c r="B6" s="1">
        <v>-1</v>
      </c>
      <c r="C6" s="1">
        <v>-4</v>
      </c>
      <c r="D6" s="1">
        <v>-2</v>
      </c>
      <c r="E6" s="1">
        <v>-4</v>
      </c>
      <c r="F6" s="3">
        <v>13</v>
      </c>
      <c r="G6" s="1">
        <v>-3</v>
      </c>
      <c r="H6" s="1">
        <v>-3</v>
      </c>
      <c r="I6" s="1">
        <v>-3</v>
      </c>
      <c r="J6" s="1">
        <v>-3</v>
      </c>
      <c r="K6" s="1">
        <v>-2</v>
      </c>
      <c r="L6" s="1">
        <v>-2</v>
      </c>
      <c r="M6" s="1">
        <v>-3</v>
      </c>
      <c r="N6" s="1">
        <v>-2</v>
      </c>
      <c r="O6" s="1">
        <v>-2</v>
      </c>
      <c r="P6" s="1">
        <v>-4</v>
      </c>
      <c r="Q6" s="1">
        <v>-1</v>
      </c>
      <c r="R6" s="1">
        <v>-1</v>
      </c>
      <c r="S6" s="1">
        <v>-5</v>
      </c>
      <c r="T6" s="1">
        <v>-3</v>
      </c>
      <c r="U6" s="1">
        <v>-1</v>
      </c>
      <c r="V6" s="1">
        <v>-3</v>
      </c>
      <c r="W6" s="1">
        <v>-3</v>
      </c>
      <c r="X6" s="1">
        <v>-2</v>
      </c>
      <c r="Y6" s="1">
        <v>-5</v>
      </c>
    </row>
    <row r="7" spans="1:49" ht="13.5">
      <c r="A7" s="3" t="s">
        <v>5</v>
      </c>
      <c r="B7" s="1">
        <v>-1</v>
      </c>
      <c r="C7" s="1">
        <v>1</v>
      </c>
      <c r="D7" s="1">
        <v>0</v>
      </c>
      <c r="E7" s="1">
        <v>0</v>
      </c>
      <c r="F7" s="1">
        <v>-3</v>
      </c>
      <c r="G7" s="3">
        <v>7</v>
      </c>
      <c r="H7" s="1">
        <v>2</v>
      </c>
      <c r="I7" s="1">
        <v>-2</v>
      </c>
      <c r="J7" s="1">
        <v>1</v>
      </c>
      <c r="K7" s="1">
        <v>-3</v>
      </c>
      <c r="L7" s="1">
        <v>-2</v>
      </c>
      <c r="M7" s="1">
        <v>2</v>
      </c>
      <c r="N7" s="1">
        <v>0</v>
      </c>
      <c r="O7" s="1">
        <v>-4</v>
      </c>
      <c r="P7" s="1">
        <v>-1</v>
      </c>
      <c r="Q7" s="1">
        <v>0</v>
      </c>
      <c r="R7" s="1">
        <v>-1</v>
      </c>
      <c r="S7" s="1">
        <v>-1</v>
      </c>
      <c r="T7" s="1">
        <v>-1</v>
      </c>
      <c r="U7" s="1">
        <v>-3</v>
      </c>
      <c r="V7" s="1">
        <v>0</v>
      </c>
      <c r="W7" s="1">
        <v>4</v>
      </c>
      <c r="X7" s="1">
        <v>-1</v>
      </c>
      <c r="Y7" s="1">
        <v>-5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25" ht="13.5">
      <c r="A8" s="3" t="s">
        <v>6</v>
      </c>
      <c r="B8" s="1">
        <v>-1</v>
      </c>
      <c r="C8" s="1">
        <v>0</v>
      </c>
      <c r="D8" s="1">
        <v>0</v>
      </c>
      <c r="E8" s="1">
        <v>2</v>
      </c>
      <c r="F8" s="1">
        <v>-3</v>
      </c>
      <c r="G8" s="1">
        <v>2</v>
      </c>
      <c r="H8" s="3">
        <v>6</v>
      </c>
      <c r="I8" s="1">
        <v>-3</v>
      </c>
      <c r="J8" s="1">
        <v>0</v>
      </c>
      <c r="K8" s="1">
        <v>-4</v>
      </c>
      <c r="L8" s="1">
        <v>-3</v>
      </c>
      <c r="M8" s="1">
        <v>1</v>
      </c>
      <c r="N8" s="1">
        <v>-2</v>
      </c>
      <c r="O8" s="1">
        <v>-3</v>
      </c>
      <c r="P8" s="1">
        <v>-1</v>
      </c>
      <c r="Q8" s="1">
        <v>-1</v>
      </c>
      <c r="R8" s="1">
        <v>-1</v>
      </c>
      <c r="S8" s="1">
        <v>-3</v>
      </c>
      <c r="T8" s="1">
        <v>-2</v>
      </c>
      <c r="U8" s="1">
        <v>-3</v>
      </c>
      <c r="V8" s="1">
        <v>1</v>
      </c>
      <c r="W8" s="1">
        <v>5</v>
      </c>
      <c r="X8" s="1">
        <v>-1</v>
      </c>
      <c r="Y8" s="1">
        <v>-5</v>
      </c>
    </row>
    <row r="9" spans="1:25" ht="13.5">
      <c r="A9" s="3" t="s">
        <v>7</v>
      </c>
      <c r="B9" s="1">
        <v>0</v>
      </c>
      <c r="C9" s="1">
        <v>-3</v>
      </c>
      <c r="D9" s="1">
        <v>0</v>
      </c>
      <c r="E9" s="1">
        <v>-1</v>
      </c>
      <c r="F9" s="1">
        <v>-3</v>
      </c>
      <c r="G9" s="1">
        <v>-2</v>
      </c>
      <c r="H9" s="1">
        <v>-3</v>
      </c>
      <c r="I9" s="3">
        <v>8</v>
      </c>
      <c r="J9" s="1">
        <v>-2</v>
      </c>
      <c r="K9" s="1">
        <v>-4</v>
      </c>
      <c r="L9" s="1">
        <v>-4</v>
      </c>
      <c r="M9" s="1">
        <v>-2</v>
      </c>
      <c r="N9" s="1">
        <v>-3</v>
      </c>
      <c r="O9" s="1">
        <v>-4</v>
      </c>
      <c r="P9" s="1">
        <v>-2</v>
      </c>
      <c r="Q9" s="1">
        <v>0</v>
      </c>
      <c r="R9" s="1">
        <v>-2</v>
      </c>
      <c r="S9" s="1">
        <v>-3</v>
      </c>
      <c r="T9" s="1">
        <v>-3</v>
      </c>
      <c r="U9" s="1">
        <v>-4</v>
      </c>
      <c r="V9" s="1">
        <v>-1</v>
      </c>
      <c r="W9" s="1">
        <v>-2</v>
      </c>
      <c r="X9" s="1">
        <v>-2</v>
      </c>
      <c r="Y9" s="1">
        <v>-5</v>
      </c>
    </row>
    <row r="10" spans="1:25" ht="13.5">
      <c r="A10" s="3" t="s">
        <v>8</v>
      </c>
      <c r="B10" s="1">
        <v>-2</v>
      </c>
      <c r="C10" s="1">
        <v>0</v>
      </c>
      <c r="D10" s="1">
        <v>1</v>
      </c>
      <c r="E10" s="1">
        <v>-1</v>
      </c>
      <c r="F10" s="1">
        <v>-3</v>
      </c>
      <c r="G10" s="1">
        <v>1</v>
      </c>
      <c r="H10" s="1">
        <v>0</v>
      </c>
      <c r="I10" s="1">
        <v>-2</v>
      </c>
      <c r="J10" s="3">
        <v>10</v>
      </c>
      <c r="K10" s="1">
        <v>-4</v>
      </c>
      <c r="L10" s="1">
        <v>-3</v>
      </c>
      <c r="M10" s="1">
        <v>0</v>
      </c>
      <c r="N10" s="1">
        <v>-1</v>
      </c>
      <c r="O10" s="1">
        <v>-1</v>
      </c>
      <c r="P10" s="1">
        <v>-2</v>
      </c>
      <c r="Q10" s="1">
        <v>-1</v>
      </c>
      <c r="R10" s="1">
        <v>-2</v>
      </c>
      <c r="S10" s="1">
        <v>-3</v>
      </c>
      <c r="T10" s="1">
        <v>2</v>
      </c>
      <c r="U10" s="1">
        <v>-4</v>
      </c>
      <c r="V10" s="1">
        <v>0</v>
      </c>
      <c r="W10" s="1">
        <v>0</v>
      </c>
      <c r="X10" s="1">
        <v>-1</v>
      </c>
      <c r="Y10" s="1">
        <v>-5</v>
      </c>
    </row>
    <row r="11" spans="1:25" ht="13.5">
      <c r="A11" s="3" t="s">
        <v>9</v>
      </c>
      <c r="B11" s="1">
        <v>-1</v>
      </c>
      <c r="C11" s="1">
        <v>-4</v>
      </c>
      <c r="D11" s="1">
        <v>-3</v>
      </c>
      <c r="E11" s="1">
        <v>-4</v>
      </c>
      <c r="F11" s="1">
        <v>-2</v>
      </c>
      <c r="G11" s="1">
        <v>-3</v>
      </c>
      <c r="H11" s="1">
        <v>-4</v>
      </c>
      <c r="I11" s="1">
        <v>-4</v>
      </c>
      <c r="J11" s="1">
        <v>-4</v>
      </c>
      <c r="K11" s="3">
        <v>5</v>
      </c>
      <c r="L11" s="1">
        <v>2</v>
      </c>
      <c r="M11" s="1">
        <v>-3</v>
      </c>
      <c r="N11" s="1">
        <v>2</v>
      </c>
      <c r="O11" s="1">
        <v>0</v>
      </c>
      <c r="P11" s="1">
        <v>-3</v>
      </c>
      <c r="Q11" s="1">
        <v>-3</v>
      </c>
      <c r="R11" s="1">
        <v>-1</v>
      </c>
      <c r="S11" s="1">
        <v>-3</v>
      </c>
      <c r="T11" s="1">
        <v>-1</v>
      </c>
      <c r="U11" s="1">
        <v>4</v>
      </c>
      <c r="V11" s="1">
        <v>-4</v>
      </c>
      <c r="W11" s="1">
        <v>-3</v>
      </c>
      <c r="X11" s="1">
        <v>-1</v>
      </c>
      <c r="Y11" s="1">
        <v>-5</v>
      </c>
    </row>
    <row r="12" spans="1:25" ht="13.5">
      <c r="A12" s="3" t="s">
        <v>10</v>
      </c>
      <c r="B12" s="1">
        <v>-2</v>
      </c>
      <c r="C12" s="1">
        <v>-3</v>
      </c>
      <c r="D12" s="1">
        <v>-4</v>
      </c>
      <c r="E12" s="1">
        <v>-4</v>
      </c>
      <c r="F12" s="1">
        <v>-2</v>
      </c>
      <c r="G12" s="1">
        <v>-2</v>
      </c>
      <c r="H12" s="1">
        <v>-3</v>
      </c>
      <c r="I12" s="1">
        <v>-4</v>
      </c>
      <c r="J12" s="1">
        <v>-3</v>
      </c>
      <c r="K12" s="1">
        <v>2</v>
      </c>
      <c r="L12" s="3">
        <v>5</v>
      </c>
      <c r="M12" s="1">
        <v>-3</v>
      </c>
      <c r="N12" s="1">
        <v>3</v>
      </c>
      <c r="O12" s="1">
        <v>1</v>
      </c>
      <c r="P12" s="1">
        <v>-4</v>
      </c>
      <c r="Q12" s="1">
        <v>-3</v>
      </c>
      <c r="R12" s="1">
        <v>-1</v>
      </c>
      <c r="S12" s="1">
        <v>-2</v>
      </c>
      <c r="T12" s="1">
        <v>-1</v>
      </c>
      <c r="U12" s="1">
        <v>1</v>
      </c>
      <c r="V12" s="1">
        <v>-4</v>
      </c>
      <c r="W12" s="1">
        <v>-3</v>
      </c>
      <c r="X12" s="1">
        <v>-1</v>
      </c>
      <c r="Y12" s="1">
        <v>-5</v>
      </c>
    </row>
    <row r="13" spans="1:25" ht="13.5">
      <c r="A13" s="3" t="s">
        <v>11</v>
      </c>
      <c r="B13" s="1">
        <v>-1</v>
      </c>
      <c r="C13" s="1">
        <v>3</v>
      </c>
      <c r="D13" s="1">
        <v>0</v>
      </c>
      <c r="E13" s="1">
        <v>-1</v>
      </c>
      <c r="F13" s="1">
        <v>-3</v>
      </c>
      <c r="G13" s="1">
        <v>2</v>
      </c>
      <c r="H13" s="1">
        <v>1</v>
      </c>
      <c r="I13" s="1">
        <v>-2</v>
      </c>
      <c r="J13" s="1">
        <v>0</v>
      </c>
      <c r="K13" s="1">
        <v>-3</v>
      </c>
      <c r="L13" s="1">
        <v>-3</v>
      </c>
      <c r="M13" s="3">
        <v>6</v>
      </c>
      <c r="N13" s="1">
        <v>-2</v>
      </c>
      <c r="O13" s="1">
        <v>-4</v>
      </c>
      <c r="P13" s="1">
        <v>-1</v>
      </c>
      <c r="Q13" s="1">
        <v>0</v>
      </c>
      <c r="R13" s="1">
        <v>-1</v>
      </c>
      <c r="S13" s="1">
        <v>-3</v>
      </c>
      <c r="T13" s="1">
        <v>-2</v>
      </c>
      <c r="U13" s="1">
        <v>-3</v>
      </c>
      <c r="V13" s="1">
        <v>0</v>
      </c>
      <c r="W13" s="1">
        <v>1</v>
      </c>
      <c r="X13" s="1">
        <v>-1</v>
      </c>
      <c r="Y13" s="1">
        <v>-5</v>
      </c>
    </row>
    <row r="14" spans="1:73" ht="13.5">
      <c r="A14" s="3" t="s">
        <v>12</v>
      </c>
      <c r="B14" s="1">
        <v>-1</v>
      </c>
      <c r="C14" s="1">
        <v>-2</v>
      </c>
      <c r="D14" s="1">
        <v>-2</v>
      </c>
      <c r="E14" s="1">
        <v>-4</v>
      </c>
      <c r="F14" s="1">
        <v>-2</v>
      </c>
      <c r="G14" s="1">
        <v>0</v>
      </c>
      <c r="H14" s="1">
        <v>-2</v>
      </c>
      <c r="I14" s="1">
        <v>-3</v>
      </c>
      <c r="J14" s="1">
        <v>-1</v>
      </c>
      <c r="K14" s="1">
        <v>2</v>
      </c>
      <c r="L14" s="1">
        <v>3</v>
      </c>
      <c r="M14" s="1">
        <v>-2</v>
      </c>
      <c r="N14" s="3">
        <v>7</v>
      </c>
      <c r="O14" s="1">
        <v>0</v>
      </c>
      <c r="P14" s="1">
        <v>-3</v>
      </c>
      <c r="Q14" s="1">
        <v>-2</v>
      </c>
      <c r="R14" s="1">
        <v>-1</v>
      </c>
      <c r="S14" s="1">
        <v>-1</v>
      </c>
      <c r="T14" s="1">
        <v>0</v>
      </c>
      <c r="U14" s="1">
        <v>1</v>
      </c>
      <c r="V14" s="1">
        <v>-3</v>
      </c>
      <c r="W14" s="1">
        <v>-1</v>
      </c>
      <c r="X14" s="1">
        <v>-1</v>
      </c>
      <c r="Y14" s="1">
        <v>-5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25" ht="13.5">
      <c r="A15" s="3" t="s">
        <v>13</v>
      </c>
      <c r="B15" s="1">
        <v>-3</v>
      </c>
      <c r="C15" s="1">
        <v>-3</v>
      </c>
      <c r="D15" s="1">
        <v>-4</v>
      </c>
      <c r="E15" s="1">
        <v>-5</v>
      </c>
      <c r="F15" s="1">
        <v>-2</v>
      </c>
      <c r="G15" s="1">
        <v>-4</v>
      </c>
      <c r="H15" s="1">
        <v>-3</v>
      </c>
      <c r="I15" s="1">
        <v>-4</v>
      </c>
      <c r="J15" s="1">
        <v>-1</v>
      </c>
      <c r="K15" s="1">
        <v>0</v>
      </c>
      <c r="L15" s="1">
        <v>1</v>
      </c>
      <c r="M15" s="1">
        <v>-4</v>
      </c>
      <c r="N15" s="1">
        <v>0</v>
      </c>
      <c r="O15" s="3">
        <v>8</v>
      </c>
      <c r="P15" s="1">
        <v>-4</v>
      </c>
      <c r="Q15" s="1">
        <v>-3</v>
      </c>
      <c r="R15" s="1">
        <v>-2</v>
      </c>
      <c r="S15" s="1">
        <v>1</v>
      </c>
      <c r="T15" s="1">
        <v>4</v>
      </c>
      <c r="U15" s="1">
        <v>-1</v>
      </c>
      <c r="V15" s="1">
        <v>-4</v>
      </c>
      <c r="W15" s="1">
        <v>-4</v>
      </c>
      <c r="X15" s="1">
        <v>-2</v>
      </c>
      <c r="Y15" s="1">
        <v>-5</v>
      </c>
    </row>
    <row r="16" spans="1:49" ht="13.5">
      <c r="A16" s="3" t="s">
        <v>14</v>
      </c>
      <c r="B16" s="1">
        <v>-1</v>
      </c>
      <c r="C16" s="1">
        <v>-3</v>
      </c>
      <c r="D16" s="1">
        <v>-2</v>
      </c>
      <c r="E16" s="1">
        <v>-1</v>
      </c>
      <c r="F16" s="1">
        <v>-4</v>
      </c>
      <c r="G16" s="1">
        <v>-1</v>
      </c>
      <c r="H16" s="1">
        <v>-1</v>
      </c>
      <c r="I16" s="1">
        <v>-2</v>
      </c>
      <c r="J16" s="1">
        <v>-2</v>
      </c>
      <c r="K16" s="1">
        <v>-3</v>
      </c>
      <c r="L16" s="1">
        <v>-4</v>
      </c>
      <c r="M16" s="1">
        <v>-1</v>
      </c>
      <c r="N16" s="1">
        <v>-3</v>
      </c>
      <c r="O16" s="1">
        <v>-4</v>
      </c>
      <c r="P16" s="3">
        <v>10</v>
      </c>
      <c r="Q16" s="1">
        <v>-1</v>
      </c>
      <c r="R16" s="1">
        <v>-1</v>
      </c>
      <c r="S16" s="1">
        <v>-4</v>
      </c>
      <c r="T16" s="1">
        <v>-3</v>
      </c>
      <c r="U16" s="1">
        <v>-3</v>
      </c>
      <c r="V16" s="1">
        <v>-2</v>
      </c>
      <c r="W16" s="1">
        <v>-1</v>
      </c>
      <c r="X16" s="1">
        <v>-2</v>
      </c>
      <c r="Y16" s="1">
        <v>-5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25" ht="13.5">
      <c r="A17" s="3" t="s">
        <v>15</v>
      </c>
      <c r="B17" s="1">
        <v>1</v>
      </c>
      <c r="C17" s="1">
        <v>-1</v>
      </c>
      <c r="D17" s="1">
        <v>1</v>
      </c>
      <c r="E17" s="1">
        <v>0</v>
      </c>
      <c r="F17" s="1">
        <v>-1</v>
      </c>
      <c r="G17" s="1">
        <v>0</v>
      </c>
      <c r="H17" s="1">
        <v>-1</v>
      </c>
      <c r="I17" s="1">
        <v>0</v>
      </c>
      <c r="J17" s="1">
        <v>-1</v>
      </c>
      <c r="K17" s="1">
        <v>-3</v>
      </c>
      <c r="L17" s="1">
        <v>-3</v>
      </c>
      <c r="M17" s="1">
        <v>0</v>
      </c>
      <c r="N17" s="1">
        <v>-2</v>
      </c>
      <c r="O17" s="1">
        <v>-3</v>
      </c>
      <c r="P17" s="1">
        <v>-1</v>
      </c>
      <c r="Q17" s="3">
        <v>5</v>
      </c>
      <c r="R17" s="1">
        <v>2</v>
      </c>
      <c r="S17" s="1">
        <v>-4</v>
      </c>
      <c r="T17" s="1">
        <v>-2</v>
      </c>
      <c r="U17" s="1">
        <v>-2</v>
      </c>
      <c r="V17" s="1">
        <v>0</v>
      </c>
      <c r="W17" s="1">
        <v>0</v>
      </c>
      <c r="X17" s="1">
        <v>-1</v>
      </c>
      <c r="Y17" s="1">
        <v>-5</v>
      </c>
    </row>
    <row r="18" spans="1:25" ht="13.5">
      <c r="A18" s="3" t="s">
        <v>16</v>
      </c>
      <c r="B18" s="1">
        <v>0</v>
      </c>
      <c r="C18" s="1">
        <v>-1</v>
      </c>
      <c r="D18" s="1">
        <v>0</v>
      </c>
      <c r="E18" s="1">
        <v>-1</v>
      </c>
      <c r="F18" s="1">
        <v>-1</v>
      </c>
      <c r="G18" s="1">
        <v>-1</v>
      </c>
      <c r="H18" s="1">
        <v>-1</v>
      </c>
      <c r="I18" s="1">
        <v>-2</v>
      </c>
      <c r="J18" s="1">
        <v>-2</v>
      </c>
      <c r="K18" s="1">
        <v>-1</v>
      </c>
      <c r="L18" s="1">
        <v>-1</v>
      </c>
      <c r="M18" s="1">
        <v>-1</v>
      </c>
      <c r="N18" s="1">
        <v>-1</v>
      </c>
      <c r="O18" s="1">
        <v>-2</v>
      </c>
      <c r="P18" s="1">
        <v>-1</v>
      </c>
      <c r="Q18" s="1">
        <v>2</v>
      </c>
      <c r="R18" s="3">
        <v>5</v>
      </c>
      <c r="S18" s="1">
        <v>-3</v>
      </c>
      <c r="T18" s="1">
        <v>-2</v>
      </c>
      <c r="U18" s="1">
        <v>0</v>
      </c>
      <c r="V18" s="1">
        <v>0</v>
      </c>
      <c r="W18" s="1">
        <v>-1</v>
      </c>
      <c r="X18" s="1">
        <v>0</v>
      </c>
      <c r="Y18" s="1">
        <v>-5</v>
      </c>
    </row>
    <row r="19" spans="1:25" ht="13.5">
      <c r="A19" s="3" t="s">
        <v>17</v>
      </c>
      <c r="B19" s="1">
        <v>-3</v>
      </c>
      <c r="C19" s="1">
        <v>-3</v>
      </c>
      <c r="D19" s="1">
        <v>-4</v>
      </c>
      <c r="E19" s="1">
        <v>-5</v>
      </c>
      <c r="F19" s="1">
        <v>-5</v>
      </c>
      <c r="G19" s="1">
        <v>-1</v>
      </c>
      <c r="H19" s="1">
        <v>-3</v>
      </c>
      <c r="I19" s="1">
        <v>-3</v>
      </c>
      <c r="J19" s="1">
        <v>-3</v>
      </c>
      <c r="K19" s="1">
        <v>-3</v>
      </c>
      <c r="L19" s="1">
        <v>-2</v>
      </c>
      <c r="M19" s="1">
        <v>-3</v>
      </c>
      <c r="N19" s="1">
        <v>-1</v>
      </c>
      <c r="O19" s="1">
        <v>1</v>
      </c>
      <c r="P19" s="1">
        <v>-4</v>
      </c>
      <c r="Q19" s="1">
        <v>-4</v>
      </c>
      <c r="R19" s="1">
        <v>-3</v>
      </c>
      <c r="S19" s="3">
        <v>15</v>
      </c>
      <c r="T19" s="1">
        <v>2</v>
      </c>
      <c r="U19" s="1">
        <v>-3</v>
      </c>
      <c r="V19" s="1">
        <v>-5</v>
      </c>
      <c r="W19" s="1">
        <v>-2</v>
      </c>
      <c r="X19" s="1">
        <v>-3</v>
      </c>
      <c r="Y19" s="1">
        <v>-5</v>
      </c>
    </row>
    <row r="20" spans="1:25" ht="13.5">
      <c r="A20" s="3" t="s">
        <v>18</v>
      </c>
      <c r="B20" s="1">
        <v>-2</v>
      </c>
      <c r="C20" s="1">
        <v>-1</v>
      </c>
      <c r="D20" s="1">
        <v>-2</v>
      </c>
      <c r="E20" s="1">
        <v>-3</v>
      </c>
      <c r="F20" s="1">
        <v>-3</v>
      </c>
      <c r="G20" s="1">
        <v>-1</v>
      </c>
      <c r="H20" s="1">
        <v>-2</v>
      </c>
      <c r="I20" s="1">
        <v>-3</v>
      </c>
      <c r="J20" s="1">
        <v>2</v>
      </c>
      <c r="K20" s="1">
        <v>-1</v>
      </c>
      <c r="L20" s="1">
        <v>-1</v>
      </c>
      <c r="M20" s="1">
        <v>-2</v>
      </c>
      <c r="N20" s="1">
        <v>0</v>
      </c>
      <c r="O20" s="1">
        <v>4</v>
      </c>
      <c r="P20" s="1">
        <v>-3</v>
      </c>
      <c r="Q20" s="1">
        <v>-2</v>
      </c>
      <c r="R20" s="1">
        <v>-2</v>
      </c>
      <c r="S20" s="1">
        <v>2</v>
      </c>
      <c r="T20" s="3">
        <v>8</v>
      </c>
      <c r="U20" s="1">
        <v>-1</v>
      </c>
      <c r="V20" s="1">
        <v>-3</v>
      </c>
      <c r="W20" s="1">
        <v>-2</v>
      </c>
      <c r="X20" s="1">
        <v>-1</v>
      </c>
      <c r="Y20" s="1">
        <v>-5</v>
      </c>
    </row>
    <row r="21" spans="1:25" ht="13.5">
      <c r="A21" s="3" t="s">
        <v>19</v>
      </c>
      <c r="B21" s="1">
        <v>0</v>
      </c>
      <c r="C21" s="1">
        <v>-3</v>
      </c>
      <c r="D21" s="1">
        <v>-3</v>
      </c>
      <c r="E21" s="1">
        <v>-4</v>
      </c>
      <c r="F21" s="1">
        <v>-1</v>
      </c>
      <c r="G21" s="1">
        <v>-3</v>
      </c>
      <c r="H21" s="1">
        <v>-3</v>
      </c>
      <c r="I21" s="1">
        <v>-4</v>
      </c>
      <c r="J21" s="1">
        <v>-4</v>
      </c>
      <c r="K21" s="1">
        <v>4</v>
      </c>
      <c r="L21" s="1">
        <v>1</v>
      </c>
      <c r="M21" s="1">
        <v>-3</v>
      </c>
      <c r="N21" s="1">
        <v>1</v>
      </c>
      <c r="O21" s="1">
        <v>-1</v>
      </c>
      <c r="P21" s="1">
        <v>-3</v>
      </c>
      <c r="Q21" s="1">
        <v>-2</v>
      </c>
      <c r="R21" s="1">
        <v>0</v>
      </c>
      <c r="S21" s="1">
        <v>-3</v>
      </c>
      <c r="T21" s="1">
        <v>-1</v>
      </c>
      <c r="U21" s="3">
        <v>5</v>
      </c>
      <c r="V21" s="1">
        <v>-4</v>
      </c>
      <c r="W21" s="1">
        <v>-3</v>
      </c>
      <c r="X21" s="1">
        <v>-1</v>
      </c>
      <c r="Y21" s="1">
        <v>-5</v>
      </c>
    </row>
    <row r="22" spans="1:25" ht="13.5">
      <c r="A22" s="3" t="s">
        <v>20</v>
      </c>
      <c r="B22" s="1">
        <v>-2</v>
      </c>
      <c r="C22" s="1">
        <v>-1</v>
      </c>
      <c r="D22" s="1">
        <v>4</v>
      </c>
      <c r="E22" s="1">
        <v>5</v>
      </c>
      <c r="F22" s="1">
        <v>-3</v>
      </c>
      <c r="G22" s="1">
        <v>0</v>
      </c>
      <c r="H22" s="1">
        <v>1</v>
      </c>
      <c r="I22" s="1">
        <v>-1</v>
      </c>
      <c r="J22" s="1">
        <v>0</v>
      </c>
      <c r="K22" s="1">
        <v>-4</v>
      </c>
      <c r="L22" s="1">
        <v>-4</v>
      </c>
      <c r="M22" s="1">
        <v>0</v>
      </c>
      <c r="N22" s="1">
        <v>-3</v>
      </c>
      <c r="O22" s="1">
        <v>-4</v>
      </c>
      <c r="P22" s="1">
        <v>-2</v>
      </c>
      <c r="Q22" s="1">
        <v>0</v>
      </c>
      <c r="R22" s="1">
        <v>0</v>
      </c>
      <c r="S22" s="1">
        <v>-5</v>
      </c>
      <c r="T22" s="1">
        <v>-3</v>
      </c>
      <c r="U22" s="1">
        <v>-4</v>
      </c>
      <c r="V22" s="3">
        <v>5</v>
      </c>
      <c r="W22" s="1">
        <v>2</v>
      </c>
      <c r="X22" s="1">
        <v>-1</v>
      </c>
      <c r="Y22" s="1">
        <v>-5</v>
      </c>
    </row>
    <row r="23" spans="1:25" ht="13.5">
      <c r="A23" s="3" t="s">
        <v>21</v>
      </c>
      <c r="B23" s="1">
        <v>-1</v>
      </c>
      <c r="C23" s="1">
        <v>0</v>
      </c>
      <c r="D23" s="1">
        <v>0</v>
      </c>
      <c r="E23" s="1">
        <v>1</v>
      </c>
      <c r="F23" s="1">
        <v>-3</v>
      </c>
      <c r="G23" s="1">
        <v>4</v>
      </c>
      <c r="H23" s="1">
        <v>5</v>
      </c>
      <c r="I23" s="1">
        <v>-2</v>
      </c>
      <c r="J23" s="1">
        <v>0</v>
      </c>
      <c r="K23" s="1">
        <v>-3</v>
      </c>
      <c r="L23" s="1">
        <v>-3</v>
      </c>
      <c r="M23" s="1">
        <v>1</v>
      </c>
      <c r="N23" s="1">
        <v>-1</v>
      </c>
      <c r="O23" s="1">
        <v>-4</v>
      </c>
      <c r="P23" s="1">
        <v>-1</v>
      </c>
      <c r="Q23" s="1">
        <v>0</v>
      </c>
      <c r="R23" s="1">
        <v>-1</v>
      </c>
      <c r="S23" s="1">
        <v>-2</v>
      </c>
      <c r="T23" s="1">
        <v>-2</v>
      </c>
      <c r="U23" s="1">
        <v>-3</v>
      </c>
      <c r="V23" s="1">
        <v>2</v>
      </c>
      <c r="W23" s="3">
        <v>5</v>
      </c>
      <c r="X23" s="1">
        <v>-1</v>
      </c>
      <c r="Y23" s="1">
        <v>-5</v>
      </c>
    </row>
    <row r="24" spans="1:25" ht="13.5">
      <c r="A24" s="3" t="s">
        <v>22</v>
      </c>
      <c r="B24" s="1">
        <v>-1</v>
      </c>
      <c r="C24" s="1">
        <v>-1</v>
      </c>
      <c r="D24" s="1">
        <v>-1</v>
      </c>
      <c r="E24" s="1">
        <v>-1</v>
      </c>
      <c r="F24" s="1">
        <v>-2</v>
      </c>
      <c r="G24" s="1">
        <v>-1</v>
      </c>
      <c r="H24" s="1">
        <v>-1</v>
      </c>
      <c r="I24" s="1">
        <v>-2</v>
      </c>
      <c r="J24" s="1">
        <v>-1</v>
      </c>
      <c r="K24" s="1">
        <v>-1</v>
      </c>
      <c r="L24" s="1">
        <v>-1</v>
      </c>
      <c r="M24" s="1">
        <v>-1</v>
      </c>
      <c r="N24" s="1">
        <v>-1</v>
      </c>
      <c r="O24" s="1">
        <v>-2</v>
      </c>
      <c r="P24" s="1">
        <v>-2</v>
      </c>
      <c r="Q24" s="1">
        <v>-1</v>
      </c>
      <c r="R24" s="1">
        <v>0</v>
      </c>
      <c r="S24" s="1">
        <v>-3</v>
      </c>
      <c r="T24" s="1">
        <v>-1</v>
      </c>
      <c r="U24" s="1">
        <v>-1</v>
      </c>
      <c r="V24" s="1">
        <v>-1</v>
      </c>
      <c r="W24" s="1">
        <v>-1</v>
      </c>
      <c r="X24" s="3">
        <v>-1</v>
      </c>
      <c r="Y24" s="1">
        <v>-5</v>
      </c>
    </row>
    <row r="25" spans="1:25" ht="13.5">
      <c r="A25" s="3" t="s">
        <v>23</v>
      </c>
      <c r="B25" s="1">
        <v>-5</v>
      </c>
      <c r="C25" s="1">
        <v>-5</v>
      </c>
      <c r="D25" s="1">
        <v>-5</v>
      </c>
      <c r="E25" s="1">
        <v>-5</v>
      </c>
      <c r="F25" s="1">
        <v>-5</v>
      </c>
      <c r="G25" s="1">
        <v>-5</v>
      </c>
      <c r="H25" s="1">
        <v>-5</v>
      </c>
      <c r="I25" s="1">
        <v>-5</v>
      </c>
      <c r="J25" s="1">
        <v>-5</v>
      </c>
      <c r="K25" s="1">
        <v>-5</v>
      </c>
      <c r="L25" s="1">
        <v>-5</v>
      </c>
      <c r="M25" s="1">
        <v>-5</v>
      </c>
      <c r="N25" s="1">
        <v>-5</v>
      </c>
      <c r="O25" s="1">
        <v>-5</v>
      </c>
      <c r="P25" s="1">
        <v>-5</v>
      </c>
      <c r="Q25" s="1">
        <v>-5</v>
      </c>
      <c r="R25" s="1">
        <v>-5</v>
      </c>
      <c r="S25" s="1">
        <v>-5</v>
      </c>
      <c r="T25" s="1">
        <v>-5</v>
      </c>
      <c r="U25" s="1">
        <v>-5</v>
      </c>
      <c r="V25" s="1">
        <v>-5</v>
      </c>
      <c r="W25" s="1">
        <v>-5</v>
      </c>
      <c r="X25" s="1">
        <v>-5</v>
      </c>
      <c r="Y25" s="3">
        <v>1</v>
      </c>
    </row>
    <row r="26" ht="13.5">
      <c r="B26" s="1"/>
    </row>
    <row r="27" spans="1:8" ht="12.75">
      <c r="A27" t="s">
        <v>24</v>
      </c>
      <c r="F27">
        <v>8</v>
      </c>
      <c r="H27" t="s">
        <v>50</v>
      </c>
    </row>
    <row r="28" spans="1:6" ht="12.75">
      <c r="A28" t="s">
        <v>25</v>
      </c>
      <c r="F28" s="10" t="s">
        <v>28</v>
      </c>
    </row>
    <row r="29" spans="1:6" ht="12.75">
      <c r="A29" t="s">
        <v>26</v>
      </c>
      <c r="F29" s="10" t="s">
        <v>29</v>
      </c>
    </row>
    <row r="30" spans="1:6" ht="12.75">
      <c r="A30" t="s">
        <v>27</v>
      </c>
      <c r="F30" s="10" t="s">
        <v>30</v>
      </c>
    </row>
  </sheetData>
  <sheetProtection formatCells="0" formatColumns="0" formatRows="0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ae_lab_user</dc:creator>
  <cp:keywords/>
  <dc:description/>
  <cp:lastModifiedBy>ae_lab_user</cp:lastModifiedBy>
  <dcterms:created xsi:type="dcterms:W3CDTF">2003-07-29T01:22:59Z</dcterms:created>
  <dcterms:modified xsi:type="dcterms:W3CDTF">2003-07-29T03:16:39Z</dcterms:modified>
  <cp:category/>
  <cp:version/>
  <cp:contentType/>
  <cp:contentStatus/>
</cp:coreProperties>
</file>